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k\Desktop\Навигатор\ОТЧЕТ НАВИГАТОР\2023\мониторинг\"/>
    </mc:Choice>
  </mc:AlternateContent>
  <bookViews>
    <workbookView xWindow="0" yWindow="0" windowWidth="12735" windowHeight="3225"/>
  </bookViews>
  <sheets>
    <sheet name="Восстановл_Лист1" sheetId="1" r:id="rId1"/>
  </sheets>
  <calcPr calcId="162913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  <c r="M33" i="1" l="1"/>
  <c r="N33" i="1" s="1"/>
  <c r="E33" i="1" l="1"/>
  <c r="F33" i="1" s="1"/>
  <c r="G33" i="1"/>
  <c r="H33" i="1" s="1"/>
  <c r="I33" i="1"/>
  <c r="J33" i="1" s="1"/>
  <c r="K33" i="1"/>
  <c r="L33" i="1" s="1"/>
  <c r="C33" i="1"/>
  <c r="D33" i="1" s="1"/>
</calcChain>
</file>

<file path=xl/sharedStrings.xml><?xml version="1.0" encoding="utf-8"?>
<sst xmlns="http://schemas.openxmlformats.org/spreadsheetml/2006/main" count="52" uniqueCount="42">
  <si>
    <t>Муниципалитет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</si>
  <si>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</si>
  <si>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</si>
  <si>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</si>
  <si>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</si>
  <si>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</si>
  <si>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Социально-гуманитарная</t>
  </si>
  <si>
    <t>г. Иваново</t>
  </si>
  <si>
    <t>г. Вичуга</t>
  </si>
  <si>
    <t>г. Кинешма</t>
  </si>
  <si>
    <t>г. Кохма</t>
  </si>
  <si>
    <t>г. Тейково</t>
  </si>
  <si>
    <t>г. Шуя</t>
  </si>
  <si>
    <t>Верхнеландеховский р-н</t>
  </si>
  <si>
    <t>Вичугский р-н</t>
  </si>
  <si>
    <t>Гаврилово-Посадский р-н</t>
  </si>
  <si>
    <t>Заволжский р-н</t>
  </si>
  <si>
    <t>Ивановский р-н</t>
  </si>
  <si>
    <t>Ильинский р-н</t>
  </si>
  <si>
    <t>Кинешемский р-н</t>
  </si>
  <si>
    <t>Комсомольский р-н</t>
  </si>
  <si>
    <t>Лежневский р-н</t>
  </si>
  <si>
    <t>Лухский р-н</t>
  </si>
  <si>
    <t>Палехский р-н</t>
  </si>
  <si>
    <t>Пестяковский р-н</t>
  </si>
  <si>
    <t>Приволжский р-н</t>
  </si>
  <si>
    <t>Пучежский р-н</t>
  </si>
  <si>
    <t>Родниковский р-н</t>
  </si>
  <si>
    <t>Савинский р-н</t>
  </si>
  <si>
    <t>Тейковский р-н</t>
  </si>
  <si>
    <t>Фурмановский р-н</t>
  </si>
  <si>
    <t>Шуйский р-н</t>
  </si>
  <si>
    <t>Южский р-н</t>
  </si>
  <si>
    <t>Юрьевецкий р-н</t>
  </si>
  <si>
    <t>ИТОГО</t>
  </si>
  <si>
    <t>Количество детей, обучающихмя по программам в разрезе направленностей, чел.</t>
  </si>
  <si>
    <t>чел.</t>
  </si>
  <si>
    <t>%</t>
  </si>
  <si>
    <t>Мониторинг охвата детей дополнительным образованием по направленностям  на 26.12.2023</t>
  </si>
  <si>
    <t>90879</t>
  </si>
  <si>
    <t>Всего в Навигаторе детей в возрасте 5-18 лет , чел.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</si>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</sst>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  <family val="2"/>
    </font>
    <font>
      <sz val="11"/>
      <color rgb="FF1F497D"/>
      <name val="Arial"/>
      <family val="2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71" zoomScaleNormal="71" workbookViewId="0">
      <selection activeCell="S10" sqref="S10"/>
    </sheetView>
  </sheetViews>
  <sheetFormatPr defaultRowHeight="12.75" x14ac:dyDescent="0.2"/>
  <cols>
    <col min="1" max="1" width="20" style="2" customWidth="1"/>
    <col min="2" max="2" width="20" style="9" customWidth="1"/>
    <col min="3" max="3" width="9.42578125" style="3" customWidth="1"/>
    <col min="4" max="4" width="8.5703125" style="9" customWidth="1"/>
    <col min="5" max="5" width="7.7109375" style="4" customWidth="1"/>
    <col min="6" max="6" width="7.7109375" style="9" customWidth="1"/>
    <col min="7" max="7" width="9.5703125" style="5" customWidth="1"/>
    <col min="8" max="8" width="7.85546875" style="9" customWidth="1"/>
    <col min="9" max="9" width="10" style="6" customWidth="1"/>
    <col min="10" max="10" width="9.5703125" style="9" customWidth="1"/>
    <col min="11" max="11" width="9.42578125" style="7" customWidth="1"/>
    <col min="12" max="12" width="8.140625" style="9" customWidth="1"/>
    <col min="13" max="13" width="9.28515625" style="9" customWidth="1"/>
    <col min="14" max="14" width="9.7109375" style="8" customWidth="1"/>
  </cols>
  <sheetData>
    <row r="1" spans="1:14" s="9" customFormat="1" ht="1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3" t="s">
        <v>41</v>
      </c>
    </row>
    <row r="2" spans="1:14" ht="22.5" customHeight="1" x14ac:dyDescent="0.3">
      <c r="A2" s="26" t="s">
        <v>38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25" customHeight="1" x14ac:dyDescent="0.2">
      <c r="A3" s="32" t="s">
        <v>0</v>
      </c>
      <c r="B3" s="35" t="s">
        <v>40</v>
      </c>
      <c r="C3" s="28" t="s">
        <v>35</v>
      </c>
      <c r="D3" s="29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s="16" customFormat="1" ht="31.5" customHeight="1" x14ac:dyDescent="0.2">
      <c r="A4" s="33"/>
      <c r="B4" s="36"/>
      <c r="C4" s="38" t="s">
        <v>1</v>
      </c>
      <c r="D4" s="39"/>
      <c r="E4" s="38" t="s">
        <v>2</v>
      </c>
      <c r="F4" s="39"/>
      <c r="G4" s="38" t="s">
        <v>3</v>
      </c>
      <c r="H4" s="39"/>
      <c r="I4" s="38" t="s">
        <v>4</v>
      </c>
      <c r="J4" s="39"/>
      <c r="K4" s="38" t="s">
        <v>5</v>
      </c>
      <c r="L4" s="39"/>
      <c r="M4" s="38" t="s">
        <v>6</v>
      </c>
      <c r="N4" s="39"/>
    </row>
    <row r="5" spans="1:14" s="16" customFormat="1" ht="20.25" customHeight="1" x14ac:dyDescent="0.2">
      <c r="A5" s="34"/>
      <c r="B5" s="37"/>
      <c r="C5" s="11" t="s">
        <v>36</v>
      </c>
      <c r="D5" s="17" t="s">
        <v>37</v>
      </c>
      <c r="E5" s="11" t="s">
        <v>36</v>
      </c>
      <c r="F5" s="17" t="s">
        <v>37</v>
      </c>
      <c r="G5" s="11" t="s">
        <v>36</v>
      </c>
      <c r="H5" s="17" t="s">
        <v>37</v>
      </c>
      <c r="I5" s="11" t="s">
        <v>36</v>
      </c>
      <c r="J5" s="17" t="s">
        <v>37</v>
      </c>
      <c r="K5" s="11" t="s">
        <v>36</v>
      </c>
      <c r="L5" s="17" t="s">
        <v>37</v>
      </c>
      <c r="M5" s="11" t="s">
        <v>36</v>
      </c>
      <c r="N5" s="17" t="s">
        <v>37</v>
      </c>
    </row>
    <row r="6" spans="1:14" ht="15" x14ac:dyDescent="0.25">
      <c r="A6" s="14" t="s">
        <v>7</v>
      </c>
      <c r="B6" s="21">
        <v>34239</v>
      </c>
      <c r="C6" s="11">
        <v>3729</v>
      </c>
      <c r="D6" s="18">
        <f>C6/B6*100</f>
        <v>10.891089108910892</v>
      </c>
      <c r="E6" s="12">
        <v>6728</v>
      </c>
      <c r="F6" s="18">
        <f>E6/B6*100</f>
        <v>19.65010660358071</v>
      </c>
      <c r="G6" s="11">
        <v>15694</v>
      </c>
      <c r="H6" s="18">
        <f>G6/B6*100</f>
        <v>45.836619060136101</v>
      </c>
      <c r="I6" s="11">
        <v>948</v>
      </c>
      <c r="J6" s="18">
        <f>I6/B6*100</f>
        <v>2.7687724524664858</v>
      </c>
      <c r="K6" s="11">
        <v>8517</v>
      </c>
      <c r="L6" s="18">
        <f>K6/B6*100</f>
        <v>24.875142381494786</v>
      </c>
      <c r="M6" s="11">
        <v>22646</v>
      </c>
      <c r="N6" s="18">
        <f>M6/B6*100</f>
        <v>66.140950378223664</v>
      </c>
    </row>
    <row r="7" spans="1:14" ht="15" x14ac:dyDescent="0.25">
      <c r="A7" s="14" t="s">
        <v>8</v>
      </c>
      <c r="B7" s="22">
        <v>3073</v>
      </c>
      <c r="C7" s="11">
        <v>153</v>
      </c>
      <c r="D7" s="18">
        <f t="shared" ref="D7:D33" si="0">C7/B7*100</f>
        <v>4.9788480312398304</v>
      </c>
      <c r="E7" s="12">
        <v>281</v>
      </c>
      <c r="F7" s="18">
        <f t="shared" ref="F7:F33" si="1">E7/B7*100</f>
        <v>9.1441588024731519</v>
      </c>
      <c r="G7" s="11">
        <v>856</v>
      </c>
      <c r="H7" s="18">
        <f t="shared" ref="H7:H33" si="2">G7/B7*100</f>
        <v>27.855515782622842</v>
      </c>
      <c r="I7" s="11">
        <v>135</v>
      </c>
      <c r="J7" s="18">
        <f t="shared" ref="J7:J33" si="3">I7/B7*100</f>
        <v>4.3931012040351449</v>
      </c>
      <c r="K7" s="11">
        <v>974</v>
      </c>
      <c r="L7" s="18">
        <f t="shared" ref="L7:L33" si="4">K7/B7*100</f>
        <v>31.695411649853561</v>
      </c>
      <c r="M7" s="11">
        <v>1615</v>
      </c>
      <c r="N7" s="18">
        <f t="shared" ref="N7:N33" si="5">M7/B7*100</f>
        <v>52.554506996420436</v>
      </c>
    </row>
    <row r="8" spans="1:14" ht="15" x14ac:dyDescent="0.25">
      <c r="A8" s="14" t="s">
        <v>9</v>
      </c>
      <c r="B8" s="22">
        <v>6973</v>
      </c>
      <c r="C8" s="11">
        <v>1037</v>
      </c>
      <c r="D8" s="18">
        <f t="shared" si="0"/>
        <v>14.871647784310912</v>
      </c>
      <c r="E8" s="12">
        <v>819</v>
      </c>
      <c r="F8" s="18">
        <f t="shared" si="1"/>
        <v>11.745303312777859</v>
      </c>
      <c r="G8" s="11">
        <v>2312</v>
      </c>
      <c r="H8" s="18">
        <f t="shared" si="2"/>
        <v>33.156460633873515</v>
      </c>
      <c r="I8" s="11">
        <v>321</v>
      </c>
      <c r="J8" s="18">
        <f t="shared" si="3"/>
        <v>4.6034705291839959</v>
      </c>
      <c r="K8" s="11">
        <v>2002</v>
      </c>
      <c r="L8" s="18">
        <f t="shared" si="4"/>
        <v>28.710741431234766</v>
      </c>
      <c r="M8" s="11">
        <v>2971</v>
      </c>
      <c r="N8" s="18">
        <f t="shared" si="5"/>
        <v>42.607199196902343</v>
      </c>
    </row>
    <row r="9" spans="1:14" ht="15" x14ac:dyDescent="0.25">
      <c r="A9" s="14" t="s">
        <v>10</v>
      </c>
      <c r="B9" s="22">
        <v>2929</v>
      </c>
      <c r="C9" s="11">
        <v>371</v>
      </c>
      <c r="D9" s="18">
        <f t="shared" si="0"/>
        <v>12.666439057698872</v>
      </c>
      <c r="E9" s="12">
        <v>458</v>
      </c>
      <c r="F9" s="18">
        <f t="shared" si="1"/>
        <v>15.636736087401843</v>
      </c>
      <c r="G9" s="11">
        <v>1124</v>
      </c>
      <c r="H9" s="18">
        <f t="shared" si="2"/>
        <v>38.374871969955613</v>
      </c>
      <c r="I9" s="11">
        <v>43</v>
      </c>
      <c r="J9" s="18">
        <f t="shared" si="3"/>
        <v>1.4680778422669853</v>
      </c>
      <c r="K9" s="11">
        <v>1146</v>
      </c>
      <c r="L9" s="18">
        <f t="shared" si="4"/>
        <v>39.125981563673605</v>
      </c>
      <c r="M9" s="11">
        <v>1115</v>
      </c>
      <c r="N9" s="18">
        <f t="shared" si="5"/>
        <v>38.067599863434623</v>
      </c>
    </row>
    <row r="10" spans="1:14" ht="15" x14ac:dyDescent="0.25">
      <c r="A10" s="14" t="s">
        <v>11</v>
      </c>
      <c r="B10" s="22">
        <v>3807</v>
      </c>
      <c r="C10" s="11">
        <v>727</v>
      </c>
      <c r="D10" s="18">
        <f t="shared" si="0"/>
        <v>19.09640136590491</v>
      </c>
      <c r="E10" s="12">
        <v>492</v>
      </c>
      <c r="F10" s="18">
        <f t="shared" si="1"/>
        <v>12.923561859732072</v>
      </c>
      <c r="G10" s="11">
        <v>1162</v>
      </c>
      <c r="H10" s="18">
        <f t="shared" si="2"/>
        <v>30.522721302863147</v>
      </c>
      <c r="I10" s="11">
        <v>193</v>
      </c>
      <c r="J10" s="18">
        <f t="shared" si="3"/>
        <v>5.0696086157079066</v>
      </c>
      <c r="K10" s="11">
        <v>1552</v>
      </c>
      <c r="L10" s="18">
        <f t="shared" si="4"/>
        <v>40.767008142894667</v>
      </c>
      <c r="M10" s="11">
        <v>1460</v>
      </c>
      <c r="N10" s="18">
        <f t="shared" si="5"/>
        <v>38.350407144733381</v>
      </c>
    </row>
    <row r="11" spans="1:14" ht="15" x14ac:dyDescent="0.25">
      <c r="A11" s="14" t="s">
        <v>12</v>
      </c>
      <c r="B11" s="22">
        <v>6141</v>
      </c>
      <c r="C11" s="11">
        <v>359</v>
      </c>
      <c r="D11" s="18">
        <f t="shared" si="0"/>
        <v>5.8459534277804917</v>
      </c>
      <c r="E11" s="12">
        <v>693</v>
      </c>
      <c r="F11" s="18">
        <f t="shared" si="1"/>
        <v>11.284807034684905</v>
      </c>
      <c r="G11" s="11">
        <v>1847</v>
      </c>
      <c r="H11" s="18">
        <f t="shared" si="2"/>
        <v>30.076534766324702</v>
      </c>
      <c r="I11" s="11">
        <v>205</v>
      </c>
      <c r="J11" s="18">
        <f t="shared" si="3"/>
        <v>3.3382185311838461</v>
      </c>
      <c r="K11" s="11">
        <v>3263</v>
      </c>
      <c r="L11" s="18">
        <f t="shared" si="4"/>
        <v>53.134668620745806</v>
      </c>
      <c r="M11" s="11">
        <v>2447</v>
      </c>
      <c r="N11" s="18">
        <f t="shared" si="5"/>
        <v>39.846930467350596</v>
      </c>
    </row>
    <row r="12" spans="1:14" ht="15" x14ac:dyDescent="0.25">
      <c r="A12" s="14" t="s">
        <v>13</v>
      </c>
      <c r="B12" s="22">
        <v>241</v>
      </c>
      <c r="C12" s="11">
        <v>79</v>
      </c>
      <c r="D12" s="18">
        <f t="shared" si="0"/>
        <v>32.780082987551864</v>
      </c>
      <c r="E12" s="12">
        <v>15</v>
      </c>
      <c r="F12" s="18">
        <f t="shared" si="1"/>
        <v>6.2240663900414939</v>
      </c>
      <c r="G12" s="11">
        <v>25</v>
      </c>
      <c r="H12" s="18">
        <f t="shared" si="2"/>
        <v>10.37344398340249</v>
      </c>
      <c r="I12" s="11">
        <v>34</v>
      </c>
      <c r="J12" s="18">
        <f t="shared" si="3"/>
        <v>14.107883817427386</v>
      </c>
      <c r="K12" s="11">
        <v>89</v>
      </c>
      <c r="L12" s="18">
        <f t="shared" si="4"/>
        <v>36.929460580912867</v>
      </c>
      <c r="M12" s="11">
        <v>109</v>
      </c>
      <c r="N12" s="18">
        <f t="shared" si="5"/>
        <v>45.228215767634858</v>
      </c>
    </row>
    <row r="13" spans="1:14" ht="15" x14ac:dyDescent="0.25">
      <c r="A13" s="14" t="s">
        <v>14</v>
      </c>
      <c r="B13" s="23">
        <v>1450</v>
      </c>
      <c r="C13" s="11">
        <v>153</v>
      </c>
      <c r="D13" s="18">
        <f t="shared" si="0"/>
        <v>10.551724137931034</v>
      </c>
      <c r="E13" s="12">
        <v>146</v>
      </c>
      <c r="F13" s="18">
        <f t="shared" si="1"/>
        <v>10.068965517241379</v>
      </c>
      <c r="G13" s="11">
        <v>364</v>
      </c>
      <c r="H13" s="18">
        <f t="shared" si="2"/>
        <v>25.103448275862068</v>
      </c>
      <c r="I13" s="11">
        <v>93</v>
      </c>
      <c r="J13" s="18">
        <f t="shared" si="3"/>
        <v>6.4137931034482758</v>
      </c>
      <c r="K13" s="11">
        <v>225</v>
      </c>
      <c r="L13" s="18">
        <f t="shared" si="4"/>
        <v>15.517241379310345</v>
      </c>
      <c r="M13" s="11">
        <v>884</v>
      </c>
      <c r="N13" s="18">
        <f t="shared" si="5"/>
        <v>60.96551724137931</v>
      </c>
    </row>
    <row r="14" spans="1:14" ht="15" x14ac:dyDescent="0.25">
      <c r="A14" s="14" t="s">
        <v>15</v>
      </c>
      <c r="B14" s="22">
        <v>841</v>
      </c>
      <c r="C14" s="11">
        <v>176</v>
      </c>
      <c r="D14" s="18">
        <f t="shared" si="0"/>
        <v>20.92746730083234</v>
      </c>
      <c r="E14" s="12">
        <v>130</v>
      </c>
      <c r="F14" s="18">
        <f t="shared" si="1"/>
        <v>15.457788347205708</v>
      </c>
      <c r="G14" s="11">
        <v>111</v>
      </c>
      <c r="H14" s="18">
        <f t="shared" si="2"/>
        <v>13.198573127229487</v>
      </c>
      <c r="I14" s="11">
        <v>46</v>
      </c>
      <c r="J14" s="18">
        <f t="shared" si="3"/>
        <v>5.4696789536266346</v>
      </c>
      <c r="K14" s="11">
        <v>531</v>
      </c>
      <c r="L14" s="18">
        <f t="shared" si="4"/>
        <v>63.139120095124859</v>
      </c>
      <c r="M14" s="11">
        <v>200</v>
      </c>
      <c r="N14" s="18">
        <f t="shared" si="5"/>
        <v>23.781212841854934</v>
      </c>
    </row>
    <row r="15" spans="1:14" ht="15" x14ac:dyDescent="0.25">
      <c r="A15" s="14" t="s">
        <v>16</v>
      </c>
      <c r="B15" s="22">
        <v>1285</v>
      </c>
      <c r="C15" s="11">
        <v>177</v>
      </c>
      <c r="D15" s="18">
        <f t="shared" si="0"/>
        <v>13.774319066147861</v>
      </c>
      <c r="E15" s="12">
        <v>155</v>
      </c>
      <c r="F15" s="18">
        <f t="shared" si="1"/>
        <v>12.062256809338521</v>
      </c>
      <c r="G15" s="11">
        <v>413</v>
      </c>
      <c r="H15" s="18">
        <f t="shared" si="2"/>
        <v>32.140077821011673</v>
      </c>
      <c r="I15" s="11">
        <v>60</v>
      </c>
      <c r="J15" s="18">
        <f t="shared" si="3"/>
        <v>4.6692607003891053</v>
      </c>
      <c r="K15" s="11">
        <v>101</v>
      </c>
      <c r="L15" s="18">
        <f t="shared" si="4"/>
        <v>7.8599221789883265</v>
      </c>
      <c r="M15" s="11">
        <v>706</v>
      </c>
      <c r="N15" s="18">
        <f t="shared" si="5"/>
        <v>54.94163424124514</v>
      </c>
    </row>
    <row r="16" spans="1:14" ht="15" x14ac:dyDescent="0.25">
      <c r="A16" s="14" t="s">
        <v>17</v>
      </c>
      <c r="B16" s="22">
        <v>5096</v>
      </c>
      <c r="C16" s="11">
        <v>233</v>
      </c>
      <c r="D16" s="18">
        <f t="shared" si="0"/>
        <v>4.5722135007849296</v>
      </c>
      <c r="E16" s="12">
        <v>156</v>
      </c>
      <c r="F16" s="18">
        <f t="shared" si="1"/>
        <v>3.0612244897959182</v>
      </c>
      <c r="G16" s="11">
        <v>1180</v>
      </c>
      <c r="H16" s="18">
        <f t="shared" si="2"/>
        <v>23.15541601255887</v>
      </c>
      <c r="I16" s="11">
        <v>68</v>
      </c>
      <c r="J16" s="18">
        <f t="shared" si="3"/>
        <v>1.3343799058084773</v>
      </c>
      <c r="K16" s="11">
        <v>1138</v>
      </c>
      <c r="L16" s="18">
        <f t="shared" si="4"/>
        <v>22.331240188383045</v>
      </c>
      <c r="M16" s="11">
        <v>1260</v>
      </c>
      <c r="N16" s="18">
        <f t="shared" si="5"/>
        <v>24.725274725274726</v>
      </c>
    </row>
    <row r="17" spans="1:14" ht="15" x14ac:dyDescent="0.25">
      <c r="A17" s="14" t="s">
        <v>18</v>
      </c>
      <c r="B17" s="22">
        <v>590</v>
      </c>
      <c r="C17" s="11">
        <v>91</v>
      </c>
      <c r="D17" s="18">
        <f t="shared" si="0"/>
        <v>15.423728813559324</v>
      </c>
      <c r="E17" s="12">
        <v>64</v>
      </c>
      <c r="F17" s="18">
        <f t="shared" si="1"/>
        <v>10.847457627118644</v>
      </c>
      <c r="G17" s="11">
        <v>184</v>
      </c>
      <c r="H17" s="18">
        <f t="shared" si="2"/>
        <v>31.186440677966104</v>
      </c>
      <c r="I17" s="11">
        <v>40</v>
      </c>
      <c r="J17" s="18">
        <f t="shared" si="3"/>
        <v>6.7796610169491522</v>
      </c>
      <c r="K17" s="11">
        <v>219</v>
      </c>
      <c r="L17" s="18">
        <f t="shared" si="4"/>
        <v>37.118644067796609</v>
      </c>
      <c r="M17" s="11">
        <v>520</v>
      </c>
      <c r="N17" s="18">
        <f t="shared" si="5"/>
        <v>88.135593220338976</v>
      </c>
    </row>
    <row r="18" spans="1:14" ht="15" x14ac:dyDescent="0.25">
      <c r="A18" s="14" t="s">
        <v>19</v>
      </c>
      <c r="B18" s="22">
        <v>1777</v>
      </c>
      <c r="C18" s="11">
        <v>205</v>
      </c>
      <c r="D18" s="18">
        <f t="shared" si="0"/>
        <v>11.536297129994374</v>
      </c>
      <c r="E18" s="12">
        <v>218</v>
      </c>
      <c r="F18" s="18">
        <f t="shared" si="1"/>
        <v>12.267867191896455</v>
      </c>
      <c r="G18" s="11">
        <v>482</v>
      </c>
      <c r="H18" s="18">
        <f t="shared" si="2"/>
        <v>27.124366910523356</v>
      </c>
      <c r="I18" s="11">
        <v>62</v>
      </c>
      <c r="J18" s="18">
        <f t="shared" si="3"/>
        <v>3.4890264490714689</v>
      </c>
      <c r="K18" s="11">
        <v>700</v>
      </c>
      <c r="L18" s="18">
        <f t="shared" si="4"/>
        <v>39.392234102419806</v>
      </c>
      <c r="M18" s="11">
        <v>846</v>
      </c>
      <c r="N18" s="18">
        <f t="shared" si="5"/>
        <v>47.608328643781654</v>
      </c>
    </row>
    <row r="19" spans="1:14" ht="15" x14ac:dyDescent="0.25">
      <c r="A19" s="14" t="s">
        <v>20</v>
      </c>
      <c r="B19" s="22">
        <v>1369</v>
      </c>
      <c r="C19" s="11">
        <v>304</v>
      </c>
      <c r="D19" s="18">
        <f t="shared" si="0"/>
        <v>22.205989773557341</v>
      </c>
      <c r="E19" s="12">
        <v>439</v>
      </c>
      <c r="F19" s="18">
        <f t="shared" si="1"/>
        <v>32.067202337472608</v>
      </c>
      <c r="G19" s="11">
        <v>240</v>
      </c>
      <c r="H19" s="18">
        <f t="shared" si="2"/>
        <v>17.531044558071585</v>
      </c>
      <c r="I19" s="11">
        <v>10</v>
      </c>
      <c r="J19" s="18">
        <f t="shared" si="3"/>
        <v>0.73046018991964945</v>
      </c>
      <c r="K19" s="11">
        <v>228</v>
      </c>
      <c r="L19" s="18">
        <f t="shared" si="4"/>
        <v>16.654492330168004</v>
      </c>
      <c r="M19" s="11">
        <v>623</v>
      </c>
      <c r="N19" s="18">
        <f t="shared" si="5"/>
        <v>45.507669831994157</v>
      </c>
    </row>
    <row r="20" spans="1:14" ht="15" x14ac:dyDescent="0.25">
      <c r="A20" s="14" t="s">
        <v>21</v>
      </c>
      <c r="B20" s="22">
        <v>1821</v>
      </c>
      <c r="C20" s="11">
        <v>104</v>
      </c>
      <c r="D20" s="18">
        <f t="shared" si="0"/>
        <v>5.7111477210323995</v>
      </c>
      <c r="E20" s="12">
        <v>166</v>
      </c>
      <c r="F20" s="18">
        <f t="shared" si="1"/>
        <v>9.115870400878638</v>
      </c>
      <c r="G20" s="11">
        <v>1154</v>
      </c>
      <c r="H20" s="18">
        <f t="shared" si="2"/>
        <v>63.37177375068643</v>
      </c>
      <c r="I20" s="11">
        <v>96</v>
      </c>
      <c r="J20" s="18">
        <f t="shared" si="3"/>
        <v>5.2718286655683695</v>
      </c>
      <c r="K20" s="11">
        <v>573</v>
      </c>
      <c r="L20" s="18">
        <f t="shared" si="4"/>
        <v>31.466227347611202</v>
      </c>
      <c r="M20" s="11">
        <v>487</v>
      </c>
      <c r="N20" s="18">
        <f t="shared" si="5"/>
        <v>26.743547501372873</v>
      </c>
    </row>
    <row r="21" spans="1:14" ht="15" x14ac:dyDescent="0.25">
      <c r="A21" s="14" t="s">
        <v>22</v>
      </c>
      <c r="B21" s="22">
        <v>355</v>
      </c>
      <c r="C21" s="11">
        <v>60</v>
      </c>
      <c r="D21" s="18">
        <f t="shared" si="0"/>
        <v>16.901408450704224</v>
      </c>
      <c r="E21" s="12">
        <v>31</v>
      </c>
      <c r="F21" s="18">
        <f t="shared" si="1"/>
        <v>8.7323943661971821</v>
      </c>
      <c r="G21" s="11">
        <v>97</v>
      </c>
      <c r="H21" s="18">
        <f t="shared" si="2"/>
        <v>27.323943661971832</v>
      </c>
      <c r="I21" s="11">
        <v>17</v>
      </c>
      <c r="J21" s="18">
        <f t="shared" si="3"/>
        <v>4.788732394366197</v>
      </c>
      <c r="K21" s="11">
        <v>244</v>
      </c>
      <c r="L21" s="18">
        <f t="shared" si="4"/>
        <v>68.732394366197184</v>
      </c>
      <c r="M21" s="11">
        <v>56</v>
      </c>
      <c r="N21" s="18">
        <f t="shared" si="5"/>
        <v>15.774647887323944</v>
      </c>
    </row>
    <row r="22" spans="1:14" ht="15" x14ac:dyDescent="0.25">
      <c r="A22" s="14" t="s">
        <v>23</v>
      </c>
      <c r="B22" s="22">
        <v>713</v>
      </c>
      <c r="C22" s="11">
        <v>79</v>
      </c>
      <c r="D22" s="18">
        <f t="shared" si="0"/>
        <v>11.079943899018232</v>
      </c>
      <c r="E22" s="12">
        <v>152</v>
      </c>
      <c r="F22" s="18">
        <f t="shared" si="1"/>
        <v>21.31837307152875</v>
      </c>
      <c r="G22" s="11">
        <v>251</v>
      </c>
      <c r="H22" s="18">
        <f t="shared" si="2"/>
        <v>35.203366058906035</v>
      </c>
      <c r="I22" s="11">
        <v>41</v>
      </c>
      <c r="J22" s="18">
        <f t="shared" si="3"/>
        <v>5.7503506311360448</v>
      </c>
      <c r="K22" s="11">
        <v>236</v>
      </c>
      <c r="L22" s="18">
        <f t="shared" si="4"/>
        <v>33.099579242636743</v>
      </c>
      <c r="M22" s="11">
        <v>255</v>
      </c>
      <c r="N22" s="18">
        <f t="shared" si="5"/>
        <v>35.764375876577844</v>
      </c>
    </row>
    <row r="23" spans="1:14" ht="15" x14ac:dyDescent="0.25">
      <c r="A23" s="14" t="s">
        <v>24</v>
      </c>
      <c r="B23" s="22">
        <v>394</v>
      </c>
      <c r="C23" s="11">
        <v>138</v>
      </c>
      <c r="D23" s="18">
        <f t="shared" si="0"/>
        <v>35.025380710659896</v>
      </c>
      <c r="E23" s="12">
        <v>47</v>
      </c>
      <c r="F23" s="18">
        <f t="shared" si="1"/>
        <v>11.928934010152284</v>
      </c>
      <c r="G23" s="11">
        <v>364</v>
      </c>
      <c r="H23" s="18">
        <f t="shared" si="2"/>
        <v>92.385786802030452</v>
      </c>
      <c r="I23" s="11">
        <v>13</v>
      </c>
      <c r="J23" s="18">
        <f t="shared" si="3"/>
        <v>3.2994923857868024</v>
      </c>
      <c r="K23" s="11">
        <v>103</v>
      </c>
      <c r="L23" s="18">
        <f t="shared" si="4"/>
        <v>26.142131979695431</v>
      </c>
      <c r="M23" s="11">
        <v>165</v>
      </c>
      <c r="N23" s="18">
        <f t="shared" si="5"/>
        <v>41.878172588832484</v>
      </c>
    </row>
    <row r="24" spans="1:14" ht="15" x14ac:dyDescent="0.25">
      <c r="A24" s="14" t="s">
        <v>25</v>
      </c>
      <c r="B24" s="22">
        <v>2628</v>
      </c>
      <c r="C24" s="11">
        <v>291</v>
      </c>
      <c r="D24" s="18">
        <f t="shared" si="0"/>
        <v>11.073059360730593</v>
      </c>
      <c r="E24" s="12">
        <v>417</v>
      </c>
      <c r="F24" s="18">
        <f t="shared" si="1"/>
        <v>15.8675799086758</v>
      </c>
      <c r="G24" s="11">
        <v>963</v>
      </c>
      <c r="H24" s="18">
        <f t="shared" si="2"/>
        <v>36.643835616438359</v>
      </c>
      <c r="I24" s="11">
        <v>143</v>
      </c>
      <c r="J24" s="18">
        <f t="shared" si="3"/>
        <v>5.4414003044140031</v>
      </c>
      <c r="K24" s="11">
        <v>1007</v>
      </c>
      <c r="L24" s="18">
        <f t="shared" si="4"/>
        <v>38.31811263318113</v>
      </c>
      <c r="M24" s="11">
        <v>1439</v>
      </c>
      <c r="N24" s="18">
        <f t="shared" si="5"/>
        <v>54.756468797564686</v>
      </c>
    </row>
    <row r="25" spans="1:14" ht="15" x14ac:dyDescent="0.25">
      <c r="A25" s="14" t="s">
        <v>26</v>
      </c>
      <c r="B25" s="22">
        <v>940</v>
      </c>
      <c r="C25" s="11">
        <v>105</v>
      </c>
      <c r="D25" s="18">
        <f t="shared" si="0"/>
        <v>11.170212765957446</v>
      </c>
      <c r="E25" s="12">
        <v>438</v>
      </c>
      <c r="F25" s="18">
        <f t="shared" si="1"/>
        <v>46.595744680851062</v>
      </c>
      <c r="G25" s="11">
        <v>572</v>
      </c>
      <c r="H25" s="18">
        <f t="shared" si="2"/>
        <v>60.851063829787236</v>
      </c>
      <c r="I25" s="11">
        <v>17</v>
      </c>
      <c r="J25" s="18">
        <f t="shared" si="3"/>
        <v>1.8085106382978722</v>
      </c>
      <c r="K25" s="11">
        <v>506</v>
      </c>
      <c r="L25" s="18">
        <f t="shared" si="4"/>
        <v>53.829787234042556</v>
      </c>
      <c r="M25" s="11">
        <v>641</v>
      </c>
      <c r="N25" s="18">
        <f t="shared" si="5"/>
        <v>68.191489361702125</v>
      </c>
    </row>
    <row r="26" spans="1:14" ht="15" x14ac:dyDescent="0.25">
      <c r="A26" s="14" t="s">
        <v>27</v>
      </c>
      <c r="B26" s="22">
        <v>3335</v>
      </c>
      <c r="C26" s="11">
        <v>149</v>
      </c>
      <c r="D26" s="18">
        <f t="shared" si="0"/>
        <v>4.4677661169415295</v>
      </c>
      <c r="E26" s="12">
        <v>715</v>
      </c>
      <c r="F26" s="18">
        <f t="shared" si="1"/>
        <v>21.439280359820089</v>
      </c>
      <c r="G26" s="11">
        <v>1233</v>
      </c>
      <c r="H26" s="18">
        <f t="shared" si="2"/>
        <v>36.971514242878563</v>
      </c>
      <c r="I26" s="11">
        <v>168</v>
      </c>
      <c r="J26" s="18">
        <f t="shared" si="3"/>
        <v>5.0374812593703151</v>
      </c>
      <c r="K26" s="11">
        <v>1178</v>
      </c>
      <c r="L26" s="18">
        <f t="shared" si="4"/>
        <v>35.322338830584712</v>
      </c>
      <c r="M26" s="11">
        <v>2161</v>
      </c>
      <c r="N26" s="18">
        <f t="shared" si="5"/>
        <v>64.797601199400304</v>
      </c>
    </row>
    <row r="27" spans="1:14" ht="15" x14ac:dyDescent="0.25">
      <c r="A27" s="14" t="s">
        <v>28</v>
      </c>
      <c r="B27" s="22">
        <v>966</v>
      </c>
      <c r="C27" s="11">
        <v>134</v>
      </c>
      <c r="D27" s="18">
        <f t="shared" si="0"/>
        <v>13.871635610766045</v>
      </c>
      <c r="E27" s="12">
        <v>197</v>
      </c>
      <c r="F27" s="18">
        <f t="shared" si="1"/>
        <v>20.39337474120083</v>
      </c>
      <c r="G27" s="11">
        <v>331</v>
      </c>
      <c r="H27" s="18">
        <f t="shared" si="2"/>
        <v>34.265010351966872</v>
      </c>
      <c r="I27" s="11">
        <v>29</v>
      </c>
      <c r="J27" s="18">
        <f t="shared" si="3"/>
        <v>3.002070393374741</v>
      </c>
      <c r="K27" s="11">
        <v>352</v>
      </c>
      <c r="L27" s="18">
        <f t="shared" si="4"/>
        <v>36.43892339544513</v>
      </c>
      <c r="M27" s="11">
        <v>359</v>
      </c>
      <c r="N27" s="18">
        <f t="shared" si="5"/>
        <v>37.163561076604559</v>
      </c>
    </row>
    <row r="28" spans="1:14" ht="15" x14ac:dyDescent="0.25">
      <c r="A28" s="14" t="s">
        <v>29</v>
      </c>
      <c r="B28" s="22">
        <v>1030</v>
      </c>
      <c r="C28" s="11">
        <v>268</v>
      </c>
      <c r="D28" s="18">
        <f t="shared" si="0"/>
        <v>26.019417475728158</v>
      </c>
      <c r="E28" s="12">
        <v>270</v>
      </c>
      <c r="F28" s="18">
        <f t="shared" si="1"/>
        <v>26.21359223300971</v>
      </c>
      <c r="G28" s="11">
        <v>354</v>
      </c>
      <c r="H28" s="18">
        <f t="shared" si="2"/>
        <v>34.368932038834956</v>
      </c>
      <c r="I28" s="11">
        <v>168</v>
      </c>
      <c r="J28" s="18">
        <f t="shared" si="3"/>
        <v>16.310679611650485</v>
      </c>
      <c r="K28" s="11">
        <v>1025</v>
      </c>
      <c r="L28" s="18">
        <f t="shared" si="4"/>
        <v>99.514563106796118</v>
      </c>
      <c r="M28" s="11">
        <v>525</v>
      </c>
      <c r="N28" s="18">
        <f t="shared" si="5"/>
        <v>50.970873786407765</v>
      </c>
    </row>
    <row r="29" spans="1:14" ht="15" x14ac:dyDescent="0.25">
      <c r="A29" s="14" t="s">
        <v>30</v>
      </c>
      <c r="B29" s="22">
        <v>4158</v>
      </c>
      <c r="C29" s="11">
        <v>458</v>
      </c>
      <c r="D29" s="18">
        <f t="shared" si="0"/>
        <v>11.014911014911014</v>
      </c>
      <c r="E29" s="12">
        <v>760</v>
      </c>
      <c r="F29" s="18">
        <f t="shared" si="1"/>
        <v>18.27801827801828</v>
      </c>
      <c r="G29" s="11">
        <v>2047</v>
      </c>
      <c r="H29" s="18">
        <f t="shared" si="2"/>
        <v>49.230399230399229</v>
      </c>
      <c r="I29" s="11">
        <v>57</v>
      </c>
      <c r="J29" s="18">
        <f t="shared" si="3"/>
        <v>1.3708513708513708</v>
      </c>
      <c r="K29" s="11">
        <v>2288</v>
      </c>
      <c r="L29" s="18">
        <f t="shared" si="4"/>
        <v>55.026455026455025</v>
      </c>
      <c r="M29" s="11">
        <v>1703</v>
      </c>
      <c r="N29" s="18">
        <f t="shared" si="5"/>
        <v>40.95719095719096</v>
      </c>
    </row>
    <row r="30" spans="1:14" ht="15" x14ac:dyDescent="0.25">
      <c r="A30" s="14" t="s">
        <v>31</v>
      </c>
      <c r="B30" s="22">
        <v>1459</v>
      </c>
      <c r="C30" s="11">
        <v>82</v>
      </c>
      <c r="D30" s="18">
        <f t="shared" si="0"/>
        <v>5.6202878684030155</v>
      </c>
      <c r="E30" s="12">
        <v>474</v>
      </c>
      <c r="F30" s="18">
        <f t="shared" si="1"/>
        <v>32.488005483207679</v>
      </c>
      <c r="G30" s="11">
        <v>324</v>
      </c>
      <c r="H30" s="18">
        <f t="shared" si="2"/>
        <v>22.206991089787525</v>
      </c>
      <c r="I30" s="11">
        <v>232</v>
      </c>
      <c r="J30" s="18">
        <f t="shared" si="3"/>
        <v>15.901302261823167</v>
      </c>
      <c r="K30" s="11">
        <v>796</v>
      </c>
      <c r="L30" s="18">
        <f t="shared" si="4"/>
        <v>54.55791638108294</v>
      </c>
      <c r="M30" s="11">
        <v>425</v>
      </c>
      <c r="N30" s="18">
        <f t="shared" si="5"/>
        <v>29.129540781357093</v>
      </c>
    </row>
    <row r="31" spans="1:14" ht="15" x14ac:dyDescent="0.25">
      <c r="A31" s="14" t="s">
        <v>32</v>
      </c>
      <c r="B31" s="22">
        <v>2262</v>
      </c>
      <c r="C31" s="11">
        <v>543</v>
      </c>
      <c r="D31" s="18">
        <f t="shared" si="0"/>
        <v>24.005305039787796</v>
      </c>
      <c r="E31" s="12">
        <v>560</v>
      </c>
      <c r="F31" s="18">
        <f t="shared" si="1"/>
        <v>24.75685234305924</v>
      </c>
      <c r="G31" s="11">
        <v>1068</v>
      </c>
      <c r="H31" s="18">
        <f t="shared" si="2"/>
        <v>47.214854111405835</v>
      </c>
      <c r="I31" s="11">
        <v>261</v>
      </c>
      <c r="J31" s="18">
        <f t="shared" si="3"/>
        <v>11.538461538461538</v>
      </c>
      <c r="K31" s="11">
        <v>671</v>
      </c>
      <c r="L31" s="18">
        <f t="shared" si="4"/>
        <v>29.664014146772764</v>
      </c>
      <c r="M31" s="11">
        <v>820</v>
      </c>
      <c r="N31" s="18">
        <f t="shared" si="5"/>
        <v>36.251105216622456</v>
      </c>
    </row>
    <row r="32" spans="1:14" ht="15" x14ac:dyDescent="0.25">
      <c r="A32" s="14" t="s">
        <v>33</v>
      </c>
      <c r="B32" s="22">
        <v>1007</v>
      </c>
      <c r="C32" s="11">
        <v>144</v>
      </c>
      <c r="D32" s="18">
        <f t="shared" si="0"/>
        <v>14.299900695134063</v>
      </c>
      <c r="E32" s="12">
        <v>1</v>
      </c>
      <c r="F32" s="18">
        <f t="shared" si="1"/>
        <v>9.9304865938430978E-2</v>
      </c>
      <c r="G32" s="11">
        <v>572</v>
      </c>
      <c r="H32" s="18">
        <f t="shared" si="2"/>
        <v>56.802383316782525</v>
      </c>
      <c r="I32" s="11">
        <v>259</v>
      </c>
      <c r="J32" s="18">
        <f t="shared" si="3"/>
        <v>25.719960278053627</v>
      </c>
      <c r="K32" s="11">
        <v>731</v>
      </c>
      <c r="L32" s="18">
        <f t="shared" si="4"/>
        <v>72.591857000993059</v>
      </c>
      <c r="M32" s="11">
        <v>288</v>
      </c>
      <c r="N32" s="18">
        <f t="shared" si="5"/>
        <v>28.599801390268127</v>
      </c>
    </row>
    <row r="33" spans="1:14" ht="15.75" thickBot="1" x14ac:dyDescent="0.25">
      <c r="A33" s="15" t="s">
        <v>34</v>
      </c>
      <c r="B33" s="24" t="s">
        <v>39</v>
      </c>
      <c r="C33" s="15">
        <f>SUM(C6:C32)</f>
        <v>10349</v>
      </c>
      <c r="D33" s="18">
        <f t="shared" si="0"/>
        <v>11.387669318544438</v>
      </c>
      <c r="E33" s="15">
        <f t="shared" ref="E33:K33" si="6">SUM(E6:E32)</f>
        <v>15022</v>
      </c>
      <c r="F33" s="18">
        <f t="shared" si="1"/>
        <v>16.529671321207321</v>
      </c>
      <c r="G33" s="15">
        <f t="shared" si="6"/>
        <v>35324</v>
      </c>
      <c r="H33" s="18">
        <f t="shared" si="2"/>
        <v>38.869265726955618</v>
      </c>
      <c r="I33" s="15">
        <f t="shared" si="6"/>
        <v>3759</v>
      </c>
      <c r="J33" s="18">
        <f t="shared" si="3"/>
        <v>4.1362691050737794</v>
      </c>
      <c r="K33" s="15">
        <f t="shared" si="6"/>
        <v>30395</v>
      </c>
      <c r="L33" s="18">
        <f t="shared" si="4"/>
        <v>33.445570483830153</v>
      </c>
      <c r="M33" s="15">
        <f t="shared" ref="M33" si="7">SUM(M6:M32)</f>
        <v>46726</v>
      </c>
      <c r="N33" s="18">
        <f t="shared" si="5"/>
        <v>51.415618569746592</v>
      </c>
    </row>
    <row r="34" spans="1:14" ht="15" x14ac:dyDescent="0.2">
      <c r="C34" s="19"/>
      <c r="E34" s="20"/>
      <c r="G34" s="19"/>
      <c r="I34" s="19"/>
      <c r="K34" s="19"/>
      <c r="M34" s="19"/>
    </row>
    <row r="35" spans="1:14" ht="15" x14ac:dyDescent="0.2">
      <c r="D35" s="25"/>
    </row>
  </sheetData>
  <mergeCells count="10">
    <mergeCell ref="A2:N2"/>
    <mergeCell ref="C3:N3"/>
    <mergeCell ref="A3:A5"/>
    <mergeCell ref="B3:B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Восстановл_Лист1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!2&gt;4=0O AB0B8AB8:0</dc:title>
  <dc:creator>Sencha</dc:creator>
  <cp:lastModifiedBy>bmk</cp:lastModifiedBy>
  <cp:lastPrinted>2022-03-01T07:41:31Z</cp:lastPrinted>
  <dcterms:created xsi:type="dcterms:W3CDTF">2022-02-16T06:32:45Z</dcterms:created>
  <dcterms:modified xsi:type="dcterms:W3CDTF">2023-12-28T06:34:59Z</dcterms:modified>
</cp:coreProperties>
</file>