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РМЦ\отчет 2022\"/>
    </mc:Choice>
  </mc:AlternateContent>
  <bookViews>
    <workbookView xWindow="0" yWindow="0" windowWidth="28800" windowHeight="10830"/>
  </bookViews>
  <sheets>
    <sheet name="Иваново" sheetId="1" r:id="rId1"/>
  </sheets>
  <definedNames>
    <definedName name="_xlnm._FilterDatabase" localSheetId="0" hidden="1">Иваново!$A$1:$F$287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7" i="1" l="1"/>
  <c r="C286" i="1" l="1"/>
  <c r="D245" i="1"/>
  <c r="F245" i="1" s="1"/>
  <c r="D122" i="1"/>
  <c r="F122" i="1" s="1"/>
  <c r="D284" i="1" l="1"/>
  <c r="F284" i="1" s="1"/>
  <c r="D285" i="1"/>
  <c r="F285" i="1" s="1"/>
  <c r="D8" i="1" l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C57" i="1"/>
  <c r="E57" i="1"/>
  <c r="F59" i="1"/>
  <c r="F63" i="1"/>
  <c r="F64" i="1"/>
  <c r="E66" i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C81" i="1"/>
  <c r="E81" i="1"/>
  <c r="D83" i="1"/>
  <c r="F83" i="1" s="1"/>
  <c r="D84" i="1"/>
  <c r="F84" i="1" s="1"/>
  <c r="D85" i="1"/>
  <c r="F85" i="1" s="1"/>
  <c r="D86" i="1"/>
  <c r="F86" i="1" s="1"/>
  <c r="D87" i="1"/>
  <c r="F87" i="1" s="1"/>
  <c r="C88" i="1"/>
  <c r="E88" i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C96" i="1"/>
  <c r="E96" i="1"/>
  <c r="D98" i="1"/>
  <c r="F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C110" i="1"/>
  <c r="E110" i="1"/>
  <c r="D112" i="1"/>
  <c r="F112" i="1" s="1"/>
  <c r="D113" i="1"/>
  <c r="F113" i="1" s="1"/>
  <c r="C114" i="1"/>
  <c r="E114" i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C123" i="1"/>
  <c r="E123" i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F131" i="1" s="1"/>
  <c r="D132" i="1"/>
  <c r="F132" i="1" s="1"/>
  <c r="D133" i="1"/>
  <c r="F133" i="1" s="1"/>
  <c r="C134" i="1"/>
  <c r="E134" i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C144" i="1"/>
  <c r="E144" i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F155" i="1" s="1"/>
  <c r="C156" i="1"/>
  <c r="E156" i="1"/>
  <c r="D158" i="1"/>
  <c r="F158" i="1" s="1"/>
  <c r="D159" i="1"/>
  <c r="F159" i="1" s="1"/>
  <c r="D160" i="1"/>
  <c r="F160" i="1" s="1"/>
  <c r="D161" i="1"/>
  <c r="F161" i="1" s="1"/>
  <c r="C162" i="1"/>
  <c r="E162" i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C171" i="1"/>
  <c r="E171" i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C181" i="1"/>
  <c r="E181" i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C190" i="1"/>
  <c r="E190" i="1"/>
  <c r="D192" i="1"/>
  <c r="F192" i="1" s="1"/>
  <c r="D193" i="1"/>
  <c r="F193" i="1" s="1"/>
  <c r="D194" i="1"/>
  <c r="F194" i="1" s="1"/>
  <c r="D195" i="1"/>
  <c r="F195" i="1" s="1"/>
  <c r="C196" i="1"/>
  <c r="E196" i="1"/>
  <c r="D198" i="1"/>
  <c r="F198" i="1" s="1"/>
  <c r="D199" i="1"/>
  <c r="F199" i="1" s="1"/>
  <c r="D200" i="1"/>
  <c r="F200" i="1" s="1"/>
  <c r="C201" i="1"/>
  <c r="E201" i="1"/>
  <c r="D203" i="1"/>
  <c r="F203" i="1" s="1"/>
  <c r="D204" i="1"/>
  <c r="F204" i="1" s="1"/>
  <c r="D205" i="1"/>
  <c r="F205" i="1" s="1"/>
  <c r="D206" i="1"/>
  <c r="F206" i="1" s="1"/>
  <c r="C207" i="1"/>
  <c r="E207" i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C215" i="1"/>
  <c r="E215" i="1"/>
  <c r="D217" i="1"/>
  <c r="F217" i="1" s="1"/>
  <c r="D218" i="1"/>
  <c r="F218" i="1" s="1"/>
  <c r="D219" i="1"/>
  <c r="F219" i="1" s="1"/>
  <c r="D220" i="1"/>
  <c r="F220" i="1" s="1"/>
  <c r="D221" i="1"/>
  <c r="F221" i="1" s="1"/>
  <c r="C222" i="1"/>
  <c r="E222" i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C234" i="1"/>
  <c r="E234" i="1"/>
  <c r="D236" i="1"/>
  <c r="F236" i="1" s="1"/>
  <c r="D237" i="1"/>
  <c r="F237" i="1" s="1"/>
  <c r="D238" i="1"/>
  <c r="F238" i="1" s="1"/>
  <c r="D239" i="1"/>
  <c r="F239" i="1" s="1"/>
  <c r="D240" i="1"/>
  <c r="F240" i="1" s="1"/>
  <c r="C241" i="1"/>
  <c r="E241" i="1"/>
  <c r="D243" i="1"/>
  <c r="F243" i="1" s="1"/>
  <c r="D244" i="1"/>
  <c r="F244" i="1" s="1"/>
  <c r="D246" i="1"/>
  <c r="F246" i="1" s="1"/>
  <c r="D247" i="1"/>
  <c r="F247" i="1" s="1"/>
  <c r="D248" i="1"/>
  <c r="F248" i="1" s="1"/>
  <c r="C249" i="1"/>
  <c r="E249" i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C259" i="1"/>
  <c r="E259" i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C269" i="1"/>
  <c r="E269" i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C279" i="1"/>
  <c r="E279" i="1"/>
  <c r="D281" i="1"/>
  <c r="F281" i="1" s="1"/>
  <c r="D282" i="1"/>
  <c r="F282" i="1" s="1"/>
  <c r="D283" i="1"/>
  <c r="F283" i="1" s="1"/>
  <c r="E286" i="1"/>
  <c r="D269" i="1" l="1"/>
  <c r="D196" i="1"/>
  <c r="D123" i="1"/>
  <c r="D279" i="1"/>
  <c r="D249" i="1"/>
  <c r="D234" i="1"/>
  <c r="D222" i="1"/>
  <c r="D215" i="1"/>
  <c r="D207" i="1"/>
  <c r="D162" i="1"/>
  <c r="D156" i="1"/>
  <c r="D144" i="1"/>
  <c r="D134" i="1"/>
  <c r="D114" i="1"/>
  <c r="D110" i="1"/>
  <c r="F110" i="1" s="1"/>
  <c r="D190" i="1"/>
  <c r="D171" i="1"/>
  <c r="D88" i="1"/>
  <c r="F88" i="1" s="1"/>
  <c r="D81" i="1"/>
  <c r="F81" i="1" s="1"/>
  <c r="E287" i="1"/>
  <c r="D57" i="1"/>
  <c r="F57" i="1" s="1"/>
  <c r="D201" i="1"/>
  <c r="D259" i="1"/>
  <c r="D241" i="1"/>
  <c r="D181" i="1"/>
  <c r="D96" i="1"/>
  <c r="F96" i="1" s="1"/>
  <c r="B114" i="1" l="1"/>
  <c r="F114" i="1" s="1"/>
  <c r="B123" i="1"/>
  <c r="F123" i="1" s="1"/>
  <c r="B134" i="1"/>
  <c r="F134" i="1" s="1"/>
  <c r="B144" i="1"/>
  <c r="F144" i="1" s="1"/>
  <c r="B156" i="1"/>
  <c r="F156" i="1" s="1"/>
  <c r="B162" i="1"/>
  <c r="F162" i="1" s="1"/>
  <c r="B171" i="1"/>
  <c r="F171" i="1" s="1"/>
  <c r="B181" i="1"/>
  <c r="B190" i="1"/>
  <c r="F190" i="1" s="1"/>
  <c r="B196" i="1"/>
  <c r="F196" i="1" s="1"/>
  <c r="B201" i="1"/>
  <c r="F201" i="1" s="1"/>
  <c r="B207" i="1"/>
  <c r="F207" i="1" s="1"/>
  <c r="B215" i="1"/>
  <c r="F215" i="1" s="1"/>
  <c r="B222" i="1"/>
  <c r="F222" i="1" s="1"/>
  <c r="B234" i="1"/>
  <c r="F234" i="1" s="1"/>
  <c r="B241" i="1"/>
  <c r="F241" i="1" s="1"/>
  <c r="B249" i="1"/>
  <c r="F249" i="1" s="1"/>
  <c r="B259" i="1"/>
  <c r="F259" i="1" s="1"/>
  <c r="B269" i="1"/>
  <c r="F269" i="1" s="1"/>
  <c r="B279" i="1"/>
  <c r="F279" i="1" s="1"/>
  <c r="B286" i="1"/>
  <c r="XEX235" i="1"/>
  <c r="F181" i="1" l="1"/>
  <c r="B287" i="1"/>
  <c r="F65" i="1" l="1"/>
  <c r="F60" i="1"/>
  <c r="F61" i="1"/>
  <c r="F62" i="1"/>
  <c r="D66" i="1"/>
  <c r="F66" i="1" s="1"/>
  <c r="C66" i="1"/>
  <c r="C287" i="1" s="1"/>
  <c r="D286" i="1"/>
  <c r="F286" i="1" s="1"/>
  <c r="D287" i="1" l="1"/>
</calcChain>
</file>

<file path=xl/sharedStrings.xml><?xml version="1.0" encoding="utf-8"?>
<sst xmlns="http://schemas.openxmlformats.org/spreadsheetml/2006/main" count="291" uniqueCount="290">
  <si>
    <t>МБОУ 'Гимназия № 23'</t>
  </si>
  <si>
    <t>МБОУ 'Гимназия № 3'</t>
  </si>
  <si>
    <t>МБОУ 'Гимназия № 36'</t>
  </si>
  <si>
    <t>МБОУ 'Лицей № 22'</t>
  </si>
  <si>
    <t>МБОУ 'Лицей № 33'</t>
  </si>
  <si>
    <t>МБОУ 'Лицей № 6'</t>
  </si>
  <si>
    <t>МБОУ 'Лицей № 67'</t>
  </si>
  <si>
    <t>МБОУ 'СШ № 1'</t>
  </si>
  <si>
    <t>МБОУ 'СШ № 11'</t>
  </si>
  <si>
    <t>МБОУ 'СШ № 14'</t>
  </si>
  <si>
    <t>МБОУ 'СШ № 15'</t>
  </si>
  <si>
    <t>МБОУ 'СШ № 17'</t>
  </si>
  <si>
    <t>МБОУ 'СШ № 2'</t>
  </si>
  <si>
    <t>МБОУ 'СШ № 20'</t>
  </si>
  <si>
    <t>МБОУ 'СШ № 24'</t>
  </si>
  <si>
    <t>МБОУ 'СШ № 26'</t>
  </si>
  <si>
    <t>МБОУ 'СШ № 28'</t>
  </si>
  <si>
    <t>МБОУ 'СШ № 35'</t>
  </si>
  <si>
    <t>МБОУ 'СШ № 37'</t>
  </si>
  <si>
    <t>МБОУ 'СШ № 39'</t>
  </si>
  <si>
    <t>МБОУ 'СШ № 4'</t>
  </si>
  <si>
    <t>МБОУ 'СШ № 41'</t>
  </si>
  <si>
    <t>МБОУ 'СШ № 42'</t>
  </si>
  <si>
    <t>МБОУ 'СШ № 43'</t>
  </si>
  <si>
    <t>МБОУ 'СШ № 49'</t>
  </si>
  <si>
    <t>МБОУ 'СШ № 5'</t>
  </si>
  <si>
    <t>МБОУ 'СШ № 50'</t>
  </si>
  <si>
    <t>МБОУ 'СШ № 53'</t>
  </si>
  <si>
    <t>МБОУ 'СШ № 55'</t>
  </si>
  <si>
    <t>МБОУ 'СШ № 56'</t>
  </si>
  <si>
    <t>МБОУ 'СШ № 58'</t>
  </si>
  <si>
    <t>МБОУ 'СШ № 61'</t>
  </si>
  <si>
    <t>МБОУ 'СШ № 62'</t>
  </si>
  <si>
    <t>МБОУ 'СШ № 64'</t>
  </si>
  <si>
    <t>МБОУ 'СШ № 65'</t>
  </si>
  <si>
    <t>МБОУ 'СШ № 7'</t>
  </si>
  <si>
    <t>МБОУ 'СШ № 8'</t>
  </si>
  <si>
    <t>МБОУ 'СШ № 9'</t>
  </si>
  <si>
    <t>МБОУ 'СШ' № 29</t>
  </si>
  <si>
    <t>МБОУ СШ № 18</t>
  </si>
  <si>
    <t>МБОУ СШ № 68</t>
  </si>
  <si>
    <t>ИТОГО по г.о. Иваново</t>
  </si>
  <si>
    <t>МБОУ ООШ №6</t>
  </si>
  <si>
    <t>МБОУ ООШ №9</t>
  </si>
  <si>
    <t>МБОУ СОШ №10</t>
  </si>
  <si>
    <t>МБОУ СОШ №11</t>
  </si>
  <si>
    <t>МБОУ СОШ №12</t>
  </si>
  <si>
    <t>МБОУ СОШ №13</t>
  </si>
  <si>
    <t>МБОУ СОШ №17</t>
  </si>
  <si>
    <t>МБОУ «Гимназия им. А.Н. Островского»</t>
  </si>
  <si>
    <t>МБОУ «Лицей им. Д.А. Фурманова»</t>
  </si>
  <si>
    <t>МБОУ школа №1</t>
  </si>
  <si>
    <t>МБОУ школа №10</t>
  </si>
  <si>
    <t>МБОУ школа №11</t>
  </si>
  <si>
    <t>МБОУ школа №16</t>
  </si>
  <si>
    <t>МБОУ школа №17</t>
  </si>
  <si>
    <t>МБОУ школа №18 им. Маршала А.М. Василевского</t>
  </si>
  <si>
    <t>МБОУ школа №19 имени 212 полка</t>
  </si>
  <si>
    <t>МБОУ школа №2</t>
  </si>
  <si>
    <t>МБОУ школа №5</t>
  </si>
  <si>
    <t>МБОУ школа №6</t>
  </si>
  <si>
    <t>МБОУ школа №8</t>
  </si>
  <si>
    <t>МБОУ СОШ городского округа Кохма</t>
  </si>
  <si>
    <t>МБОУ СШ № 2 городского округа Кохма</t>
  </si>
  <si>
    <t>МБОУ СШ № 5 городского округа Кохма</t>
  </si>
  <si>
    <t>МБОУ СШ № 6 городского округа Кохма</t>
  </si>
  <si>
    <t>МБОУ СШ № 7 городского округа Кохма Ивановской области</t>
  </si>
  <si>
    <t>МБОУ СШ № 4</t>
  </si>
  <si>
    <t>МБОУ СШ №1</t>
  </si>
  <si>
    <t>МБОУ СШ №10</t>
  </si>
  <si>
    <t>МБОУ СШ №2</t>
  </si>
  <si>
    <t>МОУ Гимназия № 3</t>
  </si>
  <si>
    <t>Открытая (сменная) школа № 5</t>
  </si>
  <si>
    <t>МОУ 'СОШ № 4'</t>
  </si>
  <si>
    <t>МОУ «Средняя школа № 8»</t>
  </si>
  <si>
    <t>МОУ гимназия № 1</t>
  </si>
  <si>
    <t>МОУ НОШ №18</t>
  </si>
  <si>
    <t>МОУ ООШ № 11</t>
  </si>
  <si>
    <t>МОУ ООШ №10</t>
  </si>
  <si>
    <t>МОУ ООШ №15</t>
  </si>
  <si>
    <t>МОУ ООШ №17</t>
  </si>
  <si>
    <t>МОУ СОШ № 20</t>
  </si>
  <si>
    <t>МОУ СОШ № 7</t>
  </si>
  <si>
    <t>МОУ СОШ №9</t>
  </si>
  <si>
    <t>МОУ средняя школа № 2</t>
  </si>
  <si>
    <t>МКОУ Верхнеландеховская СШ</t>
  </si>
  <si>
    <t>МКОУ Мытская СШ</t>
  </si>
  <si>
    <t>МБОУ 'Каменская средняя школа'</t>
  </si>
  <si>
    <t>МБОУ Старовичугская средняя школа им. Г.В.Писарева</t>
  </si>
  <si>
    <t>МКОУ 'Новописцовская средняя школа'</t>
  </si>
  <si>
    <t>МКОУ 'Сошниковская основная школа'</t>
  </si>
  <si>
    <t>МКОУ 'Чертовищенская основная школа им.А.Д.Гусева'</t>
  </si>
  <si>
    <t>МКОУ Гаврилковская основная школа</t>
  </si>
  <si>
    <t>МКОУ Старогольчихинская основная школа</t>
  </si>
  <si>
    <t>МБОУ 'Гаврилово-Посадская СШ № 1'</t>
  </si>
  <si>
    <t>МБОУ 'Гаврилово-Посадская СШ № 2'</t>
  </si>
  <si>
    <t>МБОУ 'Петровская СШ'</t>
  </si>
  <si>
    <t>МКОУ 'Бородинская СШ'</t>
  </si>
  <si>
    <t>МКОУ 'Непотяговская ОШ'</t>
  </si>
  <si>
    <t>МКОУ 'Новосёлковская ОШ'</t>
  </si>
  <si>
    <t>МКОУ 'Осановецкая СШ'</t>
  </si>
  <si>
    <t>МКОУ 'Ратницкая ОШ'</t>
  </si>
  <si>
    <t>МКОУ 'Шекшовская ОШ'</t>
  </si>
  <si>
    <t>МКОУ Воздвиженская основная общеобразовательная школа</t>
  </si>
  <si>
    <t>МКОУ Есиплевская СОШ</t>
  </si>
  <si>
    <t>МКОУ Жажлевская ООШ</t>
  </si>
  <si>
    <t>МКОУ Заволжский лицей</t>
  </si>
  <si>
    <t>МКОУ Заречная СОШ</t>
  </si>
  <si>
    <t>МКОУ Колшевская ООШ</t>
  </si>
  <si>
    <t>МКОУ Новлянская ООШ</t>
  </si>
  <si>
    <t>МКОУ СОШ №3</t>
  </si>
  <si>
    <t>МБОУ 'Богданихская СШ'</t>
  </si>
  <si>
    <t>МБОУ 'Буньковская СШ'</t>
  </si>
  <si>
    <t>МБОУ «Богородская СШ»</t>
  </si>
  <si>
    <t>МБОУ «Коляновская СШ»</t>
  </si>
  <si>
    <t>МБОУ «Куликовская СШ»</t>
  </si>
  <si>
    <t>МБОУ «Михалевская СШ»</t>
  </si>
  <si>
    <t>МБОУ «Новоталицкая СШ»</t>
  </si>
  <si>
    <t>МБОУ «Озёрновская СШ»</t>
  </si>
  <si>
    <t>МБОУ «Подвязновская СШ»</t>
  </si>
  <si>
    <t>МБОУ «Чернореченская СШ»</t>
  </si>
  <si>
    <t>МКОУ Аньковская СОШ</t>
  </si>
  <si>
    <t>МКОУ Гарская ООШ</t>
  </si>
  <si>
    <t>МКОУ Ильинская СОШ</t>
  </si>
  <si>
    <t>МКОУ Щенниковская НОШ</t>
  </si>
  <si>
    <t>МОУ 'Дьячевская средняя школа'</t>
  </si>
  <si>
    <t>МОУ 'Шилекшинская основная общеобразовательная школа'</t>
  </si>
  <si>
    <t>МОУ Батмановская СОШ</t>
  </si>
  <si>
    <t>МОУ Луговская средняя школа</t>
  </si>
  <si>
    <t>МОУ Решемская средняя школа</t>
  </si>
  <si>
    <t>МОУ средняя школа №1 г.Наволоки</t>
  </si>
  <si>
    <t>МОУ средняя школа №4 г.Наволоки</t>
  </si>
  <si>
    <t>МКОУ Иваньковская ОШ</t>
  </si>
  <si>
    <t>МКОУ Комсомольская СШ №1</t>
  </si>
  <si>
    <t>МКОУ Комсомольская СШ №2</t>
  </si>
  <si>
    <t>МКОУ Марковская ОШ</t>
  </si>
  <si>
    <t>МКОУ Октябрьская ОШ</t>
  </si>
  <si>
    <t>МКОУ Писцовская СШ</t>
  </si>
  <si>
    <t>МКОУ Подозерская СШ</t>
  </si>
  <si>
    <t>МКОУ Седельницкая ОШ</t>
  </si>
  <si>
    <t>МБОУ Лежневская СШ № 10</t>
  </si>
  <si>
    <t>МБОУ Лежневская СШ № 11</t>
  </si>
  <si>
    <t>МБОУ Ново-Горкинская СШ</t>
  </si>
  <si>
    <t>МБОУ Чернцкая СШ</t>
  </si>
  <si>
    <t>МКОУ Воскресенская ОШ</t>
  </si>
  <si>
    <t>МКОУ Кукаринская ОШ</t>
  </si>
  <si>
    <t>МКОУ Шилыковская СШ</t>
  </si>
  <si>
    <t>МБОУ ' Лухская средняя школа'</t>
  </si>
  <si>
    <t>МКОУ ' Порздневская средняя школа'</t>
  </si>
  <si>
    <t>МКОУ ' Рябовская основная школа'</t>
  </si>
  <si>
    <t>МКОУ ' Тимирязевская основная школа'</t>
  </si>
  <si>
    <t>МКОУ Майдаковская СШ</t>
  </si>
  <si>
    <t>МКОУ Палехская СШ</t>
  </si>
  <si>
    <t>МКОУ Пановская СШ</t>
  </si>
  <si>
    <t>МБОУ 'Пестяковская СШ'</t>
  </si>
  <si>
    <t>МКОУ Беклемищенская НШ-ДС</t>
  </si>
  <si>
    <t>МКОУ Нижнеландеховская ОШ</t>
  </si>
  <si>
    <t>МКОУ Филятская ОШ</t>
  </si>
  <si>
    <t>МКОУ ОШ №12 г. Приволжска</t>
  </si>
  <si>
    <t>МКОУ Плесская СШ</t>
  </si>
  <si>
    <t>МКОУ Рождественская ОШ</t>
  </si>
  <si>
    <t>МКОУ СШ № 1 г.Приволжска</t>
  </si>
  <si>
    <t>МКОУ СШ №6 г. Приволжска</t>
  </si>
  <si>
    <t>МКОУ Толпыгинская ОШ</t>
  </si>
  <si>
    <t>МОУ 'Затеихинская школа'</t>
  </si>
  <si>
    <t>МОУ 'Илья-Высоковская школа'</t>
  </si>
  <si>
    <t>МОУ 'Лицей г. Пучеж'</t>
  </si>
  <si>
    <t>МОУ 'Сеготская школа'</t>
  </si>
  <si>
    <t>МОУ Пучежская гимназия</t>
  </si>
  <si>
    <t>МБОУ СШ № 3</t>
  </si>
  <si>
    <t>МБОУ ЦГ СШ</t>
  </si>
  <si>
    <t>МКОУ Острецовская начальная школа-детский сад</t>
  </si>
  <si>
    <t>МКОУ Парская СШ</t>
  </si>
  <si>
    <t>МКОУ Сосновская СШ им. М.Я.Бредова</t>
  </si>
  <si>
    <t>МКОУ Филисовская СШ</t>
  </si>
  <si>
    <t>МБОУ 'Вознесенская СОШ'</t>
  </si>
  <si>
    <t>МБОУ Савинская средняя школа</t>
  </si>
  <si>
    <t>МКОУ Архиповская СШ</t>
  </si>
  <si>
    <t>МКОУ Воскресенская СШ</t>
  </si>
  <si>
    <t>МКОУ Горячевская СШ</t>
  </si>
  <si>
    <t>МБОУ Нерльская СОШ</t>
  </si>
  <si>
    <t>МБОУ Новогоряновская СОШ</t>
  </si>
  <si>
    <t>МБОУ Новолеушинская СОШ</t>
  </si>
  <si>
    <t>МКОУ Большеклочковская СОШ</t>
  </si>
  <si>
    <t>МКОУ Елховская ООШ</t>
  </si>
  <si>
    <t>МКОУ Морозовская СОШ</t>
  </si>
  <si>
    <t>МОУ Дуляпинская ОШ</t>
  </si>
  <si>
    <t>МОУ Иванковская СШ</t>
  </si>
  <si>
    <t>МОУ ОШ № 8</t>
  </si>
  <si>
    <t>МОУ СШ № 1</t>
  </si>
  <si>
    <t>МОУ СШ № 10</t>
  </si>
  <si>
    <t>МОУ СШ № 3</t>
  </si>
  <si>
    <t>МОУ СШ № 7</t>
  </si>
  <si>
    <t>МОУ Хромцовская ОШ</t>
  </si>
  <si>
    <t>Милюковское МКОУ</t>
  </si>
  <si>
    <t>МКОУ Клочковская НШ</t>
  </si>
  <si>
    <t>МКОУ Чернцкая ОШ</t>
  </si>
  <si>
    <t>МОУ «Колобовская средняя школа»</t>
  </si>
  <si>
    <t>МОУ Васильевская СШ</t>
  </si>
  <si>
    <t>МОУ Китовская СШ</t>
  </si>
  <si>
    <t>МОУ Перемиловская СШ</t>
  </si>
  <si>
    <t>МОУ Пустошенская ОШ</t>
  </si>
  <si>
    <t>МБОУ Талицкая СОШ</t>
  </si>
  <si>
    <t>МБОУСОШ № 1 г. Южи Ивановской области</t>
  </si>
  <si>
    <t>МБОУСОШ № 3 г. Южи Ивановской области</t>
  </si>
  <si>
    <t>МКОУ вечерняя (сменная) общеобразовательная школа г. Южи</t>
  </si>
  <si>
    <t>МКОУООШ с.Новоклязьминское</t>
  </si>
  <si>
    <t>МКОУСОШ с.Мугреево-Никольское Южского района Ивановской области</t>
  </si>
  <si>
    <t>МКОУСОШ с.Мугреевский</t>
  </si>
  <si>
    <t>МКОУСОШ с.Холуй</t>
  </si>
  <si>
    <t>Елнатская средняя школа</t>
  </si>
  <si>
    <t>МКОУ Костяевская ОШ</t>
  </si>
  <si>
    <t>средняя школа № 2</t>
  </si>
  <si>
    <t>средняя школа №1 им. А.С.Пушкина</t>
  </si>
  <si>
    <t xml:space="preserve">Общеобразовательные учреждения </t>
  </si>
  <si>
    <t>г.о. Иваново</t>
  </si>
  <si>
    <t xml:space="preserve">ИТОГО по г.о. Вичуга </t>
  </si>
  <si>
    <t xml:space="preserve">г.о. Вичуга </t>
  </si>
  <si>
    <t xml:space="preserve">ИТОГО по г.о. Кинешма </t>
  </si>
  <si>
    <t>г.о. Кинешма</t>
  </si>
  <si>
    <t>г.о. Кохма</t>
  </si>
  <si>
    <t>ИТОГО по г.о. Кохма</t>
  </si>
  <si>
    <t>ИТОГО по г.о. Тейково</t>
  </si>
  <si>
    <t>г.о. Тейково</t>
  </si>
  <si>
    <t>ИТОГО по г.о. Шуя</t>
  </si>
  <si>
    <t>г.о. Шуя</t>
  </si>
  <si>
    <t xml:space="preserve"> Верхнеландеховский район</t>
  </si>
  <si>
    <t xml:space="preserve"> Вичугский  район</t>
  </si>
  <si>
    <t xml:space="preserve"> Заволжский район</t>
  </si>
  <si>
    <t>Ивановский район</t>
  </si>
  <si>
    <t>Ильинский район</t>
  </si>
  <si>
    <t>МБОУ 'СШ № 19'</t>
  </si>
  <si>
    <t>МБОУ 'СШ № 54'</t>
  </si>
  <si>
    <t>МБОУ 'Гимназия № 30'</t>
  </si>
  <si>
    <t>МБОУ 'Гимназия № 32'</t>
  </si>
  <si>
    <t>МБОУ 'Гимназия № 44'</t>
  </si>
  <si>
    <t>МАОУ 'Лицей № 21'</t>
  </si>
  <si>
    <t>ИТОГО по Вичугскому району</t>
  </si>
  <si>
    <t>ИТОГО по Гаврилово-Посадскому району</t>
  </si>
  <si>
    <t>Гаврилово-Посадский район</t>
  </si>
  <si>
    <t>МБОУ 'СШ № 63'</t>
  </si>
  <si>
    <t>МБОУ 'СШ № 66'</t>
  </si>
  <si>
    <t>МБОУ СШ №4</t>
  </si>
  <si>
    <t>Кинешемский район</t>
  </si>
  <si>
    <t>Комсомольский район</t>
  </si>
  <si>
    <t>Лежневский район</t>
  </si>
  <si>
    <t>Лухский район</t>
  </si>
  <si>
    <t>Палехский район</t>
  </si>
  <si>
    <t>Пестяковский район</t>
  </si>
  <si>
    <t>Приволжский район</t>
  </si>
  <si>
    <t>Родниковский район</t>
  </si>
  <si>
    <t>Савинский район</t>
  </si>
  <si>
    <t>Тейковский район</t>
  </si>
  <si>
    <t>Фурмановский район</t>
  </si>
  <si>
    <t>Пучежский район</t>
  </si>
  <si>
    <t>Шуйский район</t>
  </si>
  <si>
    <t>Южский район</t>
  </si>
  <si>
    <t>Юрьевецкий район</t>
  </si>
  <si>
    <t>ИТОГО ПО ИВАНОВСКОЙ ОБЛАСТИ:</t>
  </si>
  <si>
    <t>Охват детей, занятых программами дополнительного образования, на базе школ  ( из числа занесенных в Навигатор)</t>
  </si>
  <si>
    <t>МКОУ начальная школа-детский сад 'Тополек' + филиал</t>
  </si>
  <si>
    <t>МКОУ Каминская СШ+ ДОУ "Колобок"</t>
  </si>
  <si>
    <t>МКОУ Обжерихинская ОШ (объединились СШ № 3, МКОУ Соболевская)</t>
  </si>
  <si>
    <t>Всего детей на 20.09.22 по данным статистики ОО1</t>
  </si>
  <si>
    <t>Обучающихся всего, чел.</t>
  </si>
  <si>
    <t>Из них,</t>
  </si>
  <si>
    <t xml:space="preserve">Число обучающихся в 2022/2023 уч.году, чел. </t>
  </si>
  <si>
    <t xml:space="preserve">Число обучающихся не переведенных и не отчисленных с программ (2021/2022 уч.год), чел. </t>
  </si>
  <si>
    <t xml:space="preserve">%  детей, обучающихся в 2022/2023 уч.году по программам ДО от общего количества </t>
  </si>
  <si>
    <t>ИТОГО по Верхнеландеховскому р-ну</t>
  </si>
  <si>
    <t>ИТОГО по Заволжскому району</t>
  </si>
  <si>
    <t>ИТОГО по Ивановскому району</t>
  </si>
  <si>
    <t>ИТОГО по Ильинскому району</t>
  </si>
  <si>
    <t>ИТОГО по Кинешемскому району</t>
  </si>
  <si>
    <t>ИТОГО по Комсомольскому району</t>
  </si>
  <si>
    <t>ИТОГО по Лежневскому району</t>
  </si>
  <si>
    <t>ИТОГО по Лухскому району</t>
  </si>
  <si>
    <t>ИТОГО по Палехскому району</t>
  </si>
  <si>
    <t>ИТОГО по Пестяковскому району</t>
  </si>
  <si>
    <t>ИТОГО по Приволжскому району</t>
  </si>
  <si>
    <t>ИТОГО по Пучежскому району</t>
  </si>
  <si>
    <t>ИТОГО по Родниковскому району</t>
  </si>
  <si>
    <t>ИТОГО по Савинскому району</t>
  </si>
  <si>
    <t>ИТОГО по Тейковскому району</t>
  </si>
  <si>
    <t>ИТОГО по Фурмановскому району</t>
  </si>
  <si>
    <t>ИТОГО по Шуйскому району</t>
  </si>
  <si>
    <t>ИТОГО по Южскому району</t>
  </si>
  <si>
    <t>ИТОГО по Юрьевецкому району</t>
  </si>
  <si>
    <t>Приложение 3</t>
  </si>
  <si>
    <t>Данные выгрузки из Навигатора на 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</si>
</sst>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287"/>
  <sheetViews>
    <sheetView tabSelected="1" topLeftCell="A237" zoomScale="62" zoomScaleNormal="62" workbookViewId="0">
      <selection activeCell="F5" sqref="F5:F6"/>
    </sheetView>
  </sheetViews>
  <sheetFormatPr defaultColWidth="8.85546875" defaultRowHeight="15.75" x14ac:dyDescent="0.25"/>
  <cols>
    <col min="1" max="1" width="36.85546875" style="6" customWidth="1"/>
    <col min="2" max="2" width="18.42578125" style="7" customWidth="1"/>
    <col min="3" max="3" width="17.85546875" style="7" customWidth="1"/>
    <col min="4" max="4" width="17.28515625" style="7" customWidth="1"/>
    <col min="5" max="5" width="15.42578125" style="7" customWidth="1"/>
    <col min="6" max="6" width="23.42578125" style="7" customWidth="1"/>
    <col min="7" max="16384" width="8.85546875" style="7"/>
  </cols>
  <sheetData>
    <row r="1" spans="1:6" ht="18.75" x14ac:dyDescent="0.25">
      <c r="F1" s="8" t="s">
        <v>288</v>
      </c>
    </row>
    <row r="2" spans="1:6" ht="20.25" customHeight="1" x14ac:dyDescent="0.25">
      <c r="A2" s="37" t="s">
        <v>259</v>
      </c>
      <c r="B2" s="37"/>
      <c r="C2" s="37"/>
      <c r="D2" s="37"/>
      <c r="E2" s="37"/>
      <c r="F2" s="37"/>
    </row>
    <row r="3" spans="1:6" ht="15.75" customHeight="1" x14ac:dyDescent="0.25">
      <c r="A3" s="38"/>
      <c r="B3" s="38"/>
      <c r="C3" s="38"/>
      <c r="D3" s="38"/>
      <c r="E3" s="38"/>
      <c r="F3" s="38"/>
    </row>
    <row r="4" spans="1:6" ht="24.75" customHeight="1" x14ac:dyDescent="0.25">
      <c r="A4" s="41" t="s">
        <v>214</v>
      </c>
      <c r="B4" s="41" t="s">
        <v>263</v>
      </c>
      <c r="C4" s="39" t="s">
        <v>289</v>
      </c>
      <c r="D4" s="40"/>
      <c r="E4" s="40"/>
      <c r="F4" s="40"/>
    </row>
    <row r="5" spans="1:6" ht="36" customHeight="1" x14ac:dyDescent="0.25">
      <c r="A5" s="41"/>
      <c r="B5" s="41"/>
      <c r="C5" s="41" t="s">
        <v>264</v>
      </c>
      <c r="D5" s="39" t="s">
        <v>265</v>
      </c>
      <c r="E5" s="39"/>
      <c r="F5" s="42" t="s">
        <v>268</v>
      </c>
    </row>
    <row r="6" spans="1:6" ht="141.75" x14ac:dyDescent="0.25">
      <c r="A6" s="41"/>
      <c r="B6" s="41"/>
      <c r="C6" s="40"/>
      <c r="D6" s="5" t="s">
        <v>266</v>
      </c>
      <c r="E6" s="5" t="s">
        <v>267</v>
      </c>
      <c r="F6" s="40"/>
    </row>
    <row r="7" spans="1:6" x14ac:dyDescent="0.25">
      <c r="A7" s="2" t="s">
        <v>215</v>
      </c>
      <c r="B7" s="1"/>
      <c r="C7" s="1"/>
      <c r="D7" s="9"/>
      <c r="E7" s="9"/>
      <c r="F7" s="10"/>
    </row>
    <row r="8" spans="1:6" x14ac:dyDescent="0.25">
      <c r="A8" s="11" t="s">
        <v>236</v>
      </c>
      <c r="B8" s="5">
        <v>1040</v>
      </c>
      <c r="C8" s="5">
        <v>661</v>
      </c>
      <c r="D8" s="12">
        <f>C8-E8</f>
        <v>661</v>
      </c>
      <c r="E8" s="12">
        <v>0</v>
      </c>
      <c r="F8" s="13">
        <f t="shared" ref="F8:F39" si="0">D8/B8*100</f>
        <v>63.557692307692307</v>
      </c>
    </row>
    <row r="9" spans="1:6" x14ac:dyDescent="0.25">
      <c r="A9" s="11" t="s">
        <v>0</v>
      </c>
      <c r="B9" s="5">
        <v>1071</v>
      </c>
      <c r="C9" s="5">
        <v>300</v>
      </c>
      <c r="D9" s="12">
        <f t="shared" ref="D9:D56" si="1">C9-E9</f>
        <v>300</v>
      </c>
      <c r="E9" s="12">
        <v>0</v>
      </c>
      <c r="F9" s="13">
        <f t="shared" si="0"/>
        <v>28.011204481792717</v>
      </c>
    </row>
    <row r="10" spans="1:6" x14ac:dyDescent="0.25">
      <c r="A10" s="11" t="s">
        <v>1</v>
      </c>
      <c r="B10" s="5">
        <v>1019</v>
      </c>
      <c r="C10" s="5">
        <v>769</v>
      </c>
      <c r="D10" s="12">
        <f t="shared" si="1"/>
        <v>769</v>
      </c>
      <c r="E10" s="12">
        <v>0</v>
      </c>
      <c r="F10" s="13">
        <f t="shared" si="0"/>
        <v>75.466143277723262</v>
      </c>
    </row>
    <row r="11" spans="1:6" x14ac:dyDescent="0.25">
      <c r="A11" s="11" t="s">
        <v>233</v>
      </c>
      <c r="B11" s="5">
        <v>914</v>
      </c>
      <c r="C11" s="5">
        <v>706</v>
      </c>
      <c r="D11" s="12">
        <f t="shared" si="1"/>
        <v>706</v>
      </c>
      <c r="E11" s="12">
        <v>0</v>
      </c>
      <c r="F11" s="13">
        <f t="shared" si="0"/>
        <v>77.242888402625823</v>
      </c>
    </row>
    <row r="12" spans="1:6" x14ac:dyDescent="0.25">
      <c r="A12" s="14" t="s">
        <v>234</v>
      </c>
      <c r="B12" s="15">
        <v>1263</v>
      </c>
      <c r="C12" s="15">
        <v>173</v>
      </c>
      <c r="D12" s="12">
        <f t="shared" si="1"/>
        <v>173</v>
      </c>
      <c r="E12" s="16">
        <v>0</v>
      </c>
      <c r="F12" s="13">
        <f t="shared" si="0"/>
        <v>13.697545526524149</v>
      </c>
    </row>
    <row r="13" spans="1:6" x14ac:dyDescent="0.25">
      <c r="A13" s="11" t="s">
        <v>2</v>
      </c>
      <c r="B13" s="5">
        <v>1571</v>
      </c>
      <c r="C13" s="5">
        <v>952</v>
      </c>
      <c r="D13" s="12">
        <f t="shared" si="1"/>
        <v>952</v>
      </c>
      <c r="E13" s="12">
        <v>0</v>
      </c>
      <c r="F13" s="13">
        <f t="shared" si="0"/>
        <v>60.598345003182686</v>
      </c>
    </row>
    <row r="14" spans="1:6" x14ac:dyDescent="0.25">
      <c r="A14" s="11" t="s">
        <v>235</v>
      </c>
      <c r="B14" s="5">
        <v>1871</v>
      </c>
      <c r="C14" s="5">
        <v>1732</v>
      </c>
      <c r="D14" s="12">
        <f t="shared" si="1"/>
        <v>1732</v>
      </c>
      <c r="E14" s="12">
        <v>0</v>
      </c>
      <c r="F14" s="13">
        <f t="shared" si="0"/>
        <v>92.570817744521648</v>
      </c>
    </row>
    <row r="15" spans="1:6" x14ac:dyDescent="0.25">
      <c r="A15" s="11" t="s">
        <v>3</v>
      </c>
      <c r="B15" s="5">
        <v>1390</v>
      </c>
      <c r="C15" s="5">
        <v>496</v>
      </c>
      <c r="D15" s="12">
        <f t="shared" si="1"/>
        <v>496</v>
      </c>
      <c r="E15" s="12">
        <v>0</v>
      </c>
      <c r="F15" s="13">
        <f t="shared" si="0"/>
        <v>35.68345323741007</v>
      </c>
    </row>
    <row r="16" spans="1:6" x14ac:dyDescent="0.25">
      <c r="A16" s="11" t="s">
        <v>4</v>
      </c>
      <c r="B16" s="5">
        <v>1300</v>
      </c>
      <c r="C16" s="5">
        <v>1102</v>
      </c>
      <c r="D16" s="12">
        <f t="shared" si="1"/>
        <v>1102</v>
      </c>
      <c r="E16" s="12">
        <v>0</v>
      </c>
      <c r="F16" s="13">
        <f t="shared" si="0"/>
        <v>84.769230769230774</v>
      </c>
    </row>
    <row r="17" spans="1:6" x14ac:dyDescent="0.25">
      <c r="A17" s="11" t="s">
        <v>5</v>
      </c>
      <c r="B17" s="5">
        <v>800</v>
      </c>
      <c r="C17" s="5">
        <v>782</v>
      </c>
      <c r="D17" s="12">
        <f t="shared" si="1"/>
        <v>782</v>
      </c>
      <c r="E17" s="12">
        <v>0</v>
      </c>
      <c r="F17" s="13">
        <f t="shared" si="0"/>
        <v>97.75</v>
      </c>
    </row>
    <row r="18" spans="1:6" x14ac:dyDescent="0.25">
      <c r="A18" s="11" t="s">
        <v>6</v>
      </c>
      <c r="B18" s="5">
        <v>783</v>
      </c>
      <c r="C18" s="5">
        <v>586</v>
      </c>
      <c r="D18" s="12">
        <f t="shared" si="1"/>
        <v>586</v>
      </c>
      <c r="E18" s="12">
        <v>0</v>
      </c>
      <c r="F18" s="13">
        <f t="shared" si="0"/>
        <v>74.840357598978287</v>
      </c>
    </row>
    <row r="19" spans="1:6" x14ac:dyDescent="0.25">
      <c r="A19" s="11" t="s">
        <v>7</v>
      </c>
      <c r="B19" s="5">
        <v>1090</v>
      </c>
      <c r="C19" s="5">
        <v>768</v>
      </c>
      <c r="D19" s="12">
        <f t="shared" si="1"/>
        <v>768</v>
      </c>
      <c r="E19" s="12">
        <v>0</v>
      </c>
      <c r="F19" s="13">
        <f t="shared" si="0"/>
        <v>70.458715596330279</v>
      </c>
    </row>
    <row r="20" spans="1:6" x14ac:dyDescent="0.25">
      <c r="A20" s="14" t="s">
        <v>8</v>
      </c>
      <c r="B20" s="15">
        <v>762</v>
      </c>
      <c r="C20" s="15">
        <v>314</v>
      </c>
      <c r="D20" s="12">
        <f t="shared" si="1"/>
        <v>314</v>
      </c>
      <c r="E20" s="12">
        <v>0</v>
      </c>
      <c r="F20" s="13">
        <f t="shared" si="0"/>
        <v>41.207349081364832</v>
      </c>
    </row>
    <row r="21" spans="1:6" x14ac:dyDescent="0.25">
      <c r="A21" s="11" t="s">
        <v>9</v>
      </c>
      <c r="B21" s="5">
        <v>1216</v>
      </c>
      <c r="C21" s="5">
        <v>860</v>
      </c>
      <c r="D21" s="12">
        <f t="shared" si="1"/>
        <v>860</v>
      </c>
      <c r="E21" s="12">
        <v>0</v>
      </c>
      <c r="F21" s="13">
        <f t="shared" si="0"/>
        <v>70.723684210526315</v>
      </c>
    </row>
    <row r="22" spans="1:6" ht="16.350000000000001" customHeight="1" x14ac:dyDescent="0.25">
      <c r="A22" s="11" t="s">
        <v>10</v>
      </c>
      <c r="B22" s="5">
        <v>699</v>
      </c>
      <c r="C22" s="5">
        <v>157</v>
      </c>
      <c r="D22" s="12">
        <f t="shared" si="1"/>
        <v>157</v>
      </c>
      <c r="E22" s="12">
        <v>0</v>
      </c>
      <c r="F22" s="13">
        <f t="shared" si="0"/>
        <v>22.46065808297568</v>
      </c>
    </row>
    <row r="23" spans="1:6" x14ac:dyDescent="0.25">
      <c r="A23" s="11" t="s">
        <v>11</v>
      </c>
      <c r="B23" s="5">
        <v>634</v>
      </c>
      <c r="C23" s="5">
        <v>58</v>
      </c>
      <c r="D23" s="12">
        <f t="shared" si="1"/>
        <v>58</v>
      </c>
      <c r="E23" s="12">
        <v>0</v>
      </c>
      <c r="F23" s="13">
        <f t="shared" si="0"/>
        <v>9.1482649842271293</v>
      </c>
    </row>
    <row r="24" spans="1:6" x14ac:dyDescent="0.25">
      <c r="A24" s="11" t="s">
        <v>39</v>
      </c>
      <c r="B24" s="5">
        <v>773</v>
      </c>
      <c r="C24" s="5">
        <v>135</v>
      </c>
      <c r="D24" s="12">
        <f t="shared" si="1"/>
        <v>135</v>
      </c>
      <c r="E24" s="12">
        <v>0</v>
      </c>
      <c r="F24" s="13">
        <f t="shared" si="0"/>
        <v>17.464424320827941</v>
      </c>
    </row>
    <row r="25" spans="1:6" x14ac:dyDescent="0.25">
      <c r="A25" s="11" t="s">
        <v>231</v>
      </c>
      <c r="B25" s="17">
        <v>827</v>
      </c>
      <c r="C25" s="17">
        <v>242</v>
      </c>
      <c r="D25" s="12">
        <f t="shared" si="1"/>
        <v>242</v>
      </c>
      <c r="E25" s="12">
        <v>0</v>
      </c>
      <c r="F25" s="13">
        <f t="shared" si="0"/>
        <v>29.262394195888753</v>
      </c>
    </row>
    <row r="26" spans="1:6" x14ac:dyDescent="0.25">
      <c r="A26" s="11" t="s">
        <v>12</v>
      </c>
      <c r="B26" s="5">
        <v>689</v>
      </c>
      <c r="C26" s="5">
        <v>461</v>
      </c>
      <c r="D26" s="12">
        <f t="shared" si="1"/>
        <v>461</v>
      </c>
      <c r="E26" s="12">
        <v>0</v>
      </c>
      <c r="F26" s="13">
        <f t="shared" si="0"/>
        <v>66.908563134978223</v>
      </c>
    </row>
    <row r="27" spans="1:6" x14ac:dyDescent="0.25">
      <c r="A27" s="11" t="s">
        <v>13</v>
      </c>
      <c r="B27" s="5">
        <v>803</v>
      </c>
      <c r="C27" s="5">
        <v>149</v>
      </c>
      <c r="D27" s="12">
        <f t="shared" si="1"/>
        <v>149</v>
      </c>
      <c r="E27" s="12">
        <v>0</v>
      </c>
      <c r="F27" s="13">
        <f t="shared" si="0"/>
        <v>18.55541718555417</v>
      </c>
    </row>
    <row r="28" spans="1:6" x14ac:dyDescent="0.25">
      <c r="A28" s="11" t="s">
        <v>14</v>
      </c>
      <c r="B28" s="5">
        <v>540</v>
      </c>
      <c r="C28" s="5">
        <v>384</v>
      </c>
      <c r="D28" s="12">
        <f t="shared" si="1"/>
        <v>384</v>
      </c>
      <c r="E28" s="12">
        <v>0</v>
      </c>
      <c r="F28" s="13">
        <f t="shared" si="0"/>
        <v>71.111111111111114</v>
      </c>
    </row>
    <row r="29" spans="1:6" x14ac:dyDescent="0.25">
      <c r="A29" s="11" t="s">
        <v>15</v>
      </c>
      <c r="B29" s="5">
        <v>657</v>
      </c>
      <c r="C29" s="5">
        <v>0</v>
      </c>
      <c r="D29" s="12">
        <f t="shared" si="1"/>
        <v>0</v>
      </c>
      <c r="E29" s="12">
        <v>0</v>
      </c>
      <c r="F29" s="13">
        <f t="shared" si="0"/>
        <v>0</v>
      </c>
    </row>
    <row r="30" spans="1:6" x14ac:dyDescent="0.25">
      <c r="A30" s="11" t="s">
        <v>16</v>
      </c>
      <c r="B30" s="5">
        <v>667</v>
      </c>
      <c r="C30" s="5">
        <v>415</v>
      </c>
      <c r="D30" s="12">
        <f t="shared" si="1"/>
        <v>415</v>
      </c>
      <c r="E30" s="12">
        <v>0</v>
      </c>
      <c r="F30" s="13">
        <f t="shared" si="0"/>
        <v>62.218890554722641</v>
      </c>
    </row>
    <row r="31" spans="1:6" x14ac:dyDescent="0.25">
      <c r="A31" s="11" t="s">
        <v>38</v>
      </c>
      <c r="B31" s="5">
        <v>724</v>
      </c>
      <c r="C31" s="5">
        <v>153</v>
      </c>
      <c r="D31" s="12">
        <f t="shared" si="1"/>
        <v>153</v>
      </c>
      <c r="E31" s="12">
        <v>0</v>
      </c>
      <c r="F31" s="13">
        <f t="shared" si="0"/>
        <v>21.132596685082873</v>
      </c>
    </row>
    <row r="32" spans="1:6" x14ac:dyDescent="0.25">
      <c r="A32" s="11" t="s">
        <v>17</v>
      </c>
      <c r="B32" s="5">
        <v>819</v>
      </c>
      <c r="C32" s="5">
        <v>305</v>
      </c>
      <c r="D32" s="12">
        <f t="shared" si="1"/>
        <v>305</v>
      </c>
      <c r="E32" s="12">
        <v>0</v>
      </c>
      <c r="F32" s="13">
        <f t="shared" si="0"/>
        <v>37.240537240537243</v>
      </c>
    </row>
    <row r="33" spans="1:6" x14ac:dyDescent="0.25">
      <c r="A33" s="11" t="s">
        <v>18</v>
      </c>
      <c r="B33" s="5">
        <v>562</v>
      </c>
      <c r="C33" s="5">
        <v>211</v>
      </c>
      <c r="D33" s="12">
        <f t="shared" si="1"/>
        <v>211</v>
      </c>
      <c r="E33" s="12">
        <v>0</v>
      </c>
      <c r="F33" s="13">
        <f t="shared" si="0"/>
        <v>37.544483985765126</v>
      </c>
    </row>
    <row r="34" spans="1:6" x14ac:dyDescent="0.25">
      <c r="A34" s="11" t="s">
        <v>19</v>
      </c>
      <c r="B34" s="5">
        <v>877</v>
      </c>
      <c r="C34" s="5">
        <v>660</v>
      </c>
      <c r="D34" s="12">
        <f t="shared" si="1"/>
        <v>660</v>
      </c>
      <c r="E34" s="12">
        <v>0</v>
      </c>
      <c r="F34" s="13">
        <f t="shared" si="0"/>
        <v>75.256556442417335</v>
      </c>
    </row>
    <row r="35" spans="1:6" x14ac:dyDescent="0.25">
      <c r="A35" s="11" t="s">
        <v>20</v>
      </c>
      <c r="B35" s="5">
        <v>965</v>
      </c>
      <c r="C35" s="5">
        <v>806</v>
      </c>
      <c r="D35" s="12">
        <f t="shared" si="1"/>
        <v>806</v>
      </c>
      <c r="E35" s="16">
        <v>0</v>
      </c>
      <c r="F35" s="13">
        <f t="shared" si="0"/>
        <v>83.523316062176164</v>
      </c>
    </row>
    <row r="36" spans="1:6" x14ac:dyDescent="0.25">
      <c r="A36" s="11" t="s">
        <v>21</v>
      </c>
      <c r="B36" s="5">
        <v>1099</v>
      </c>
      <c r="C36" s="5">
        <v>388</v>
      </c>
      <c r="D36" s="12">
        <f t="shared" si="1"/>
        <v>388</v>
      </c>
      <c r="E36" s="12">
        <v>0</v>
      </c>
      <c r="F36" s="13">
        <f t="shared" si="0"/>
        <v>35.304822565969062</v>
      </c>
    </row>
    <row r="37" spans="1:6" x14ac:dyDescent="0.25">
      <c r="A37" s="11" t="s">
        <v>22</v>
      </c>
      <c r="B37" s="5">
        <v>825</v>
      </c>
      <c r="C37" s="5">
        <v>222</v>
      </c>
      <c r="D37" s="12">
        <f t="shared" si="1"/>
        <v>222</v>
      </c>
      <c r="E37" s="12">
        <v>0</v>
      </c>
      <c r="F37" s="13">
        <f t="shared" si="0"/>
        <v>26.90909090909091</v>
      </c>
    </row>
    <row r="38" spans="1:6" s="18" customFormat="1" x14ac:dyDescent="0.25">
      <c r="A38" s="14" t="s">
        <v>23</v>
      </c>
      <c r="B38" s="15">
        <v>666</v>
      </c>
      <c r="C38" s="15">
        <v>579</v>
      </c>
      <c r="D38" s="12">
        <f t="shared" si="1"/>
        <v>579</v>
      </c>
      <c r="E38" s="16">
        <v>0</v>
      </c>
      <c r="F38" s="13">
        <f t="shared" si="0"/>
        <v>86.936936936936931</v>
      </c>
    </row>
    <row r="39" spans="1:6" x14ac:dyDescent="0.25">
      <c r="A39" s="11" t="s">
        <v>24</v>
      </c>
      <c r="B39" s="5">
        <v>664</v>
      </c>
      <c r="C39" s="5">
        <v>448</v>
      </c>
      <c r="D39" s="12">
        <f t="shared" si="1"/>
        <v>448</v>
      </c>
      <c r="E39" s="12">
        <v>0</v>
      </c>
      <c r="F39" s="13">
        <f t="shared" si="0"/>
        <v>67.46987951807229</v>
      </c>
    </row>
    <row r="40" spans="1:6" x14ac:dyDescent="0.25">
      <c r="A40" s="11" t="s">
        <v>25</v>
      </c>
      <c r="B40" s="5">
        <v>768</v>
      </c>
      <c r="C40" s="5">
        <v>448</v>
      </c>
      <c r="D40" s="12">
        <f t="shared" si="1"/>
        <v>448</v>
      </c>
      <c r="E40" s="12">
        <v>0</v>
      </c>
      <c r="F40" s="13">
        <f t="shared" ref="F40:F57" si="2">D40/B40*100</f>
        <v>58.333333333333336</v>
      </c>
    </row>
    <row r="41" spans="1:6" x14ac:dyDescent="0.25">
      <c r="A41" s="11" t="s">
        <v>26</v>
      </c>
      <c r="B41" s="5">
        <v>833</v>
      </c>
      <c r="C41" s="5">
        <v>588</v>
      </c>
      <c r="D41" s="12">
        <f t="shared" si="1"/>
        <v>588</v>
      </c>
      <c r="E41" s="12">
        <v>0</v>
      </c>
      <c r="F41" s="13">
        <f t="shared" si="2"/>
        <v>70.588235294117652</v>
      </c>
    </row>
    <row r="42" spans="1:6" s="18" customFormat="1" x14ac:dyDescent="0.25">
      <c r="A42" s="14" t="s">
        <v>27</v>
      </c>
      <c r="B42" s="15">
        <v>615</v>
      </c>
      <c r="C42" s="15">
        <v>361</v>
      </c>
      <c r="D42" s="12">
        <f t="shared" si="1"/>
        <v>361</v>
      </c>
      <c r="E42" s="15">
        <v>0</v>
      </c>
      <c r="F42" s="13">
        <f t="shared" si="2"/>
        <v>58.699186991869922</v>
      </c>
    </row>
    <row r="43" spans="1:6" x14ac:dyDescent="0.25">
      <c r="A43" s="11" t="s">
        <v>232</v>
      </c>
      <c r="B43" s="17">
        <v>784</v>
      </c>
      <c r="C43" s="17">
        <v>639</v>
      </c>
      <c r="D43" s="12">
        <f t="shared" si="1"/>
        <v>639</v>
      </c>
      <c r="E43" s="12">
        <v>0</v>
      </c>
      <c r="F43" s="13">
        <f t="shared" si="2"/>
        <v>81.505102040816325</v>
      </c>
    </row>
    <row r="44" spans="1:6" x14ac:dyDescent="0.25">
      <c r="A44" s="11" t="s">
        <v>28</v>
      </c>
      <c r="B44" s="5">
        <v>973</v>
      </c>
      <c r="C44" s="5">
        <v>339</v>
      </c>
      <c r="D44" s="12">
        <f t="shared" si="1"/>
        <v>339</v>
      </c>
      <c r="E44" s="12">
        <v>0</v>
      </c>
      <c r="F44" s="13">
        <f t="shared" si="2"/>
        <v>34.840698869475851</v>
      </c>
    </row>
    <row r="45" spans="1:6" x14ac:dyDescent="0.25">
      <c r="A45" s="11" t="s">
        <v>29</v>
      </c>
      <c r="B45" s="5">
        <v>1106</v>
      </c>
      <c r="C45" s="5">
        <v>517</v>
      </c>
      <c r="D45" s="12">
        <f t="shared" si="1"/>
        <v>517</v>
      </c>
      <c r="E45" s="12">
        <v>0</v>
      </c>
      <c r="F45" s="13">
        <f t="shared" si="2"/>
        <v>46.745027124773955</v>
      </c>
    </row>
    <row r="46" spans="1:6" x14ac:dyDescent="0.25">
      <c r="A46" s="11" t="s">
        <v>30</v>
      </c>
      <c r="B46" s="5">
        <v>614</v>
      </c>
      <c r="C46" s="5">
        <v>362</v>
      </c>
      <c r="D46" s="12">
        <f t="shared" si="1"/>
        <v>362</v>
      </c>
      <c r="E46" s="12">
        <v>0</v>
      </c>
      <c r="F46" s="13">
        <f t="shared" si="2"/>
        <v>58.957654723127042</v>
      </c>
    </row>
    <row r="47" spans="1:6" x14ac:dyDescent="0.25">
      <c r="A47" s="11" t="s">
        <v>31</v>
      </c>
      <c r="B47" s="5">
        <v>1137</v>
      </c>
      <c r="C47" s="5">
        <v>358</v>
      </c>
      <c r="D47" s="12">
        <f t="shared" si="1"/>
        <v>358</v>
      </c>
      <c r="E47" s="12">
        <v>0</v>
      </c>
      <c r="F47" s="13">
        <f t="shared" si="2"/>
        <v>31.486367634124889</v>
      </c>
    </row>
    <row r="48" spans="1:6" s="18" customFormat="1" x14ac:dyDescent="0.25">
      <c r="A48" s="14" t="s">
        <v>32</v>
      </c>
      <c r="B48" s="15">
        <v>849</v>
      </c>
      <c r="C48" s="15">
        <v>708</v>
      </c>
      <c r="D48" s="12">
        <f t="shared" si="1"/>
        <v>708</v>
      </c>
      <c r="E48" s="15">
        <v>0</v>
      </c>
      <c r="F48" s="13">
        <f t="shared" si="2"/>
        <v>83.392226148409904</v>
      </c>
    </row>
    <row r="49" spans="1:6" x14ac:dyDescent="0.25">
      <c r="A49" s="11" t="s">
        <v>240</v>
      </c>
      <c r="B49" s="17">
        <v>910</v>
      </c>
      <c r="C49" s="17">
        <v>619</v>
      </c>
      <c r="D49" s="12">
        <f t="shared" si="1"/>
        <v>619</v>
      </c>
      <c r="E49" s="12">
        <v>0</v>
      </c>
      <c r="F49" s="13">
        <f t="shared" si="2"/>
        <v>68.021978021978029</v>
      </c>
    </row>
    <row r="50" spans="1:6" s="18" customFormat="1" x14ac:dyDescent="0.25">
      <c r="A50" s="14" t="s">
        <v>33</v>
      </c>
      <c r="B50" s="15">
        <v>832</v>
      </c>
      <c r="C50" s="15">
        <v>410</v>
      </c>
      <c r="D50" s="12">
        <f t="shared" si="1"/>
        <v>410</v>
      </c>
      <c r="E50" s="15">
        <v>0</v>
      </c>
      <c r="F50" s="13">
        <f t="shared" si="2"/>
        <v>49.278846153846153</v>
      </c>
    </row>
    <row r="51" spans="1:6" x14ac:dyDescent="0.25">
      <c r="A51" s="11" t="s">
        <v>34</v>
      </c>
      <c r="B51" s="5">
        <v>846</v>
      </c>
      <c r="C51" s="5">
        <v>197</v>
      </c>
      <c r="D51" s="12">
        <f t="shared" si="1"/>
        <v>197</v>
      </c>
      <c r="E51" s="16">
        <v>0</v>
      </c>
      <c r="F51" s="13">
        <f t="shared" si="2"/>
        <v>23.286052009456267</v>
      </c>
    </row>
    <row r="52" spans="1:6" x14ac:dyDescent="0.25">
      <c r="A52" s="11" t="s">
        <v>241</v>
      </c>
      <c r="B52" s="5">
        <v>825</v>
      </c>
      <c r="C52" s="5">
        <v>122</v>
      </c>
      <c r="D52" s="12">
        <f t="shared" si="1"/>
        <v>122</v>
      </c>
      <c r="E52" s="12">
        <v>0</v>
      </c>
      <c r="F52" s="13">
        <f t="shared" si="2"/>
        <v>14.787878787878789</v>
      </c>
    </row>
    <row r="53" spans="1:6" x14ac:dyDescent="0.25">
      <c r="A53" s="11" t="s">
        <v>40</v>
      </c>
      <c r="B53" s="5">
        <v>477</v>
      </c>
      <c r="C53" s="5">
        <v>337</v>
      </c>
      <c r="D53" s="12">
        <f t="shared" si="1"/>
        <v>337</v>
      </c>
      <c r="E53" s="12">
        <v>0</v>
      </c>
      <c r="F53" s="13">
        <f t="shared" si="2"/>
        <v>70.64989517819707</v>
      </c>
    </row>
    <row r="54" spans="1:6" x14ac:dyDescent="0.25">
      <c r="A54" s="11" t="s">
        <v>35</v>
      </c>
      <c r="B54" s="5">
        <v>974</v>
      </c>
      <c r="C54" s="5">
        <v>116</v>
      </c>
      <c r="D54" s="12">
        <f t="shared" si="1"/>
        <v>116</v>
      </c>
      <c r="E54" s="12">
        <v>0</v>
      </c>
      <c r="F54" s="13">
        <f t="shared" si="2"/>
        <v>11.909650924024641</v>
      </c>
    </row>
    <row r="55" spans="1:6" x14ac:dyDescent="0.25">
      <c r="A55" s="11" t="s">
        <v>36</v>
      </c>
      <c r="B55" s="5">
        <v>1161</v>
      </c>
      <c r="C55" s="5">
        <v>824</v>
      </c>
      <c r="D55" s="12">
        <f t="shared" si="1"/>
        <v>824</v>
      </c>
      <c r="E55" s="12">
        <v>0</v>
      </c>
      <c r="F55" s="13">
        <f t="shared" si="2"/>
        <v>70.973298880275621</v>
      </c>
    </row>
    <row r="56" spans="1:6" s="18" customFormat="1" x14ac:dyDescent="0.25">
      <c r="A56" s="14" t="s">
        <v>37</v>
      </c>
      <c r="B56" s="15">
        <v>511</v>
      </c>
      <c r="C56" s="15">
        <v>52</v>
      </c>
      <c r="D56" s="12">
        <f t="shared" si="1"/>
        <v>52</v>
      </c>
      <c r="E56" s="15">
        <v>0</v>
      </c>
      <c r="F56" s="13">
        <f t="shared" si="2"/>
        <v>10.176125244618394</v>
      </c>
    </row>
    <row r="57" spans="1:6" x14ac:dyDescent="0.25">
      <c r="A57" s="19" t="s">
        <v>41</v>
      </c>
      <c r="B57" s="20">
        <v>43795</v>
      </c>
      <c r="C57" s="21">
        <f>SUM(C8:C56)</f>
        <v>22971</v>
      </c>
      <c r="D57" s="21">
        <f>SUM(D8:D56)</f>
        <v>22971</v>
      </c>
      <c r="E57" s="21">
        <f>SUM(E8:E56)</f>
        <v>0</v>
      </c>
      <c r="F57" s="22">
        <f t="shared" si="2"/>
        <v>52.451193058568336</v>
      </c>
    </row>
    <row r="58" spans="1:6" x14ac:dyDescent="0.25">
      <c r="A58" s="2" t="s">
        <v>217</v>
      </c>
      <c r="B58" s="23"/>
      <c r="C58" s="23"/>
      <c r="D58" s="9"/>
      <c r="E58" s="9"/>
      <c r="F58" s="9"/>
    </row>
    <row r="59" spans="1:6" x14ac:dyDescent="0.25">
      <c r="A59" s="11" t="s">
        <v>42</v>
      </c>
      <c r="B59" s="5">
        <v>272</v>
      </c>
      <c r="C59" s="12">
        <v>196</v>
      </c>
      <c r="D59" s="12">
        <v>196</v>
      </c>
      <c r="E59" s="12">
        <v>0</v>
      </c>
      <c r="F59" s="13">
        <f t="shared" ref="F59:F66" si="3">D59/B59*100</f>
        <v>72.058823529411768</v>
      </c>
    </row>
    <row r="60" spans="1:6" x14ac:dyDescent="0.25">
      <c r="A60" s="11" t="s">
        <v>43</v>
      </c>
      <c r="B60" s="5">
        <v>261</v>
      </c>
      <c r="C60" s="12">
        <v>172</v>
      </c>
      <c r="D60" s="12">
        <v>172</v>
      </c>
      <c r="E60" s="12">
        <v>0</v>
      </c>
      <c r="F60" s="13">
        <f t="shared" si="3"/>
        <v>65.900383141762447</v>
      </c>
    </row>
    <row r="61" spans="1:6" x14ac:dyDescent="0.25">
      <c r="A61" s="11" t="s">
        <v>44</v>
      </c>
      <c r="B61" s="5">
        <v>402</v>
      </c>
      <c r="C61" s="12">
        <v>110</v>
      </c>
      <c r="D61" s="12">
        <v>110</v>
      </c>
      <c r="E61" s="12">
        <v>0</v>
      </c>
      <c r="F61" s="13">
        <f t="shared" si="3"/>
        <v>27.363184079601986</v>
      </c>
    </row>
    <row r="62" spans="1:6" x14ac:dyDescent="0.25">
      <c r="A62" s="11" t="s">
        <v>45</v>
      </c>
      <c r="B62" s="5">
        <v>681</v>
      </c>
      <c r="C62" s="12">
        <v>435</v>
      </c>
      <c r="D62" s="12">
        <v>435</v>
      </c>
      <c r="E62" s="12">
        <v>0</v>
      </c>
      <c r="F62" s="13">
        <f t="shared" si="3"/>
        <v>63.876651982378853</v>
      </c>
    </row>
    <row r="63" spans="1:6" x14ac:dyDescent="0.25">
      <c r="A63" s="11" t="s">
        <v>46</v>
      </c>
      <c r="B63" s="5">
        <v>473</v>
      </c>
      <c r="C63" s="12">
        <v>347</v>
      </c>
      <c r="D63" s="12">
        <v>347</v>
      </c>
      <c r="E63" s="12">
        <v>0</v>
      </c>
      <c r="F63" s="13">
        <f t="shared" si="3"/>
        <v>73.361522198731492</v>
      </c>
    </row>
    <row r="64" spans="1:6" x14ac:dyDescent="0.25">
      <c r="A64" s="11" t="s">
        <v>47</v>
      </c>
      <c r="B64" s="5">
        <v>936</v>
      </c>
      <c r="C64" s="12">
        <v>552</v>
      </c>
      <c r="D64" s="12">
        <v>552</v>
      </c>
      <c r="E64" s="12">
        <v>0</v>
      </c>
      <c r="F64" s="13">
        <f t="shared" si="3"/>
        <v>58.974358974358978</v>
      </c>
    </row>
    <row r="65" spans="1:6" x14ac:dyDescent="0.25">
      <c r="A65" s="11" t="s">
        <v>48</v>
      </c>
      <c r="B65" s="5">
        <v>512</v>
      </c>
      <c r="C65" s="12">
        <v>284</v>
      </c>
      <c r="D65" s="12">
        <v>284</v>
      </c>
      <c r="E65" s="12">
        <v>0</v>
      </c>
      <c r="F65" s="13">
        <f t="shared" si="3"/>
        <v>55.46875</v>
      </c>
    </row>
    <row r="66" spans="1:6" x14ac:dyDescent="0.25">
      <c r="A66" s="24" t="s">
        <v>216</v>
      </c>
      <c r="B66" s="25">
        <v>3537</v>
      </c>
      <c r="C66" s="21">
        <f>SUM(C59:C65)</f>
        <v>2096</v>
      </c>
      <c r="D66" s="21">
        <f>SUM(D59:D65)</f>
        <v>2096</v>
      </c>
      <c r="E66" s="21">
        <f>SUM(E59:E65)</f>
        <v>0</v>
      </c>
      <c r="F66" s="26">
        <f t="shared" si="3"/>
        <v>59.259259259259252</v>
      </c>
    </row>
    <row r="67" spans="1:6" x14ac:dyDescent="0.25">
      <c r="A67" s="2" t="s">
        <v>219</v>
      </c>
      <c r="B67" s="1"/>
      <c r="C67" s="9"/>
      <c r="D67" s="9"/>
      <c r="E67" s="9"/>
      <c r="F67" s="9"/>
    </row>
    <row r="68" spans="1:6" ht="31.5" x14ac:dyDescent="0.25">
      <c r="A68" s="11" t="s">
        <v>49</v>
      </c>
      <c r="B68" s="5">
        <v>565</v>
      </c>
      <c r="C68" s="5">
        <v>85</v>
      </c>
      <c r="D68" s="12">
        <f>C68-E68</f>
        <v>85</v>
      </c>
      <c r="E68" s="12">
        <v>0</v>
      </c>
      <c r="F68" s="13">
        <f t="shared" ref="F68:F81" si="4">D68/B68*100</f>
        <v>15.044247787610621</v>
      </c>
    </row>
    <row r="69" spans="1:6" ht="31.5" x14ac:dyDescent="0.25">
      <c r="A69" s="11" t="s">
        <v>50</v>
      </c>
      <c r="B69" s="5">
        <v>694</v>
      </c>
      <c r="C69" s="5">
        <v>57</v>
      </c>
      <c r="D69" s="12">
        <f t="shared" ref="D69:D80" si="5">C69-E69</f>
        <v>57</v>
      </c>
      <c r="E69" s="12">
        <v>0</v>
      </c>
      <c r="F69" s="13">
        <f t="shared" si="4"/>
        <v>8.2132564841498557</v>
      </c>
    </row>
    <row r="70" spans="1:6" x14ac:dyDescent="0.25">
      <c r="A70" s="11" t="s">
        <v>51</v>
      </c>
      <c r="B70" s="5">
        <v>1230</v>
      </c>
      <c r="C70" s="5">
        <v>524</v>
      </c>
      <c r="D70" s="12">
        <f t="shared" si="5"/>
        <v>524</v>
      </c>
      <c r="E70" s="12">
        <v>0</v>
      </c>
      <c r="F70" s="13">
        <f t="shared" si="4"/>
        <v>42.601626016260163</v>
      </c>
    </row>
    <row r="71" spans="1:6" x14ac:dyDescent="0.25">
      <c r="A71" s="11" t="s">
        <v>52</v>
      </c>
      <c r="B71" s="5">
        <v>277</v>
      </c>
      <c r="C71" s="5">
        <v>201</v>
      </c>
      <c r="D71" s="12">
        <f t="shared" si="5"/>
        <v>201</v>
      </c>
      <c r="E71" s="12">
        <v>0</v>
      </c>
      <c r="F71" s="13">
        <f t="shared" si="4"/>
        <v>72.563176895306853</v>
      </c>
    </row>
    <row r="72" spans="1:6" x14ac:dyDescent="0.25">
      <c r="A72" s="11" t="s">
        <v>53</v>
      </c>
      <c r="B72" s="5">
        <v>256</v>
      </c>
      <c r="C72" s="5">
        <v>202</v>
      </c>
      <c r="D72" s="12">
        <f t="shared" si="5"/>
        <v>202</v>
      </c>
      <c r="E72" s="12">
        <v>0</v>
      </c>
      <c r="F72" s="13">
        <f t="shared" si="4"/>
        <v>78.90625</v>
      </c>
    </row>
    <row r="73" spans="1:6" x14ac:dyDescent="0.25">
      <c r="A73" s="11" t="s">
        <v>54</v>
      </c>
      <c r="B73" s="5">
        <v>383</v>
      </c>
      <c r="C73" s="5">
        <v>230</v>
      </c>
      <c r="D73" s="12">
        <f t="shared" si="5"/>
        <v>230</v>
      </c>
      <c r="E73" s="12">
        <v>0</v>
      </c>
      <c r="F73" s="13">
        <f t="shared" si="4"/>
        <v>60.052219321148826</v>
      </c>
    </row>
    <row r="74" spans="1:6" x14ac:dyDescent="0.25">
      <c r="A74" s="11" t="s">
        <v>55</v>
      </c>
      <c r="B74" s="5">
        <v>729</v>
      </c>
      <c r="C74" s="5">
        <v>255</v>
      </c>
      <c r="D74" s="12">
        <f t="shared" si="5"/>
        <v>255</v>
      </c>
      <c r="E74" s="12">
        <v>0</v>
      </c>
      <c r="F74" s="13">
        <f t="shared" si="4"/>
        <v>34.979423868312757</v>
      </c>
    </row>
    <row r="75" spans="1:6" ht="14.25" customHeight="1" x14ac:dyDescent="0.25">
      <c r="A75" s="11" t="s">
        <v>56</v>
      </c>
      <c r="B75" s="5">
        <v>858</v>
      </c>
      <c r="C75" s="5">
        <v>545</v>
      </c>
      <c r="D75" s="12">
        <f t="shared" si="5"/>
        <v>545</v>
      </c>
      <c r="E75" s="12">
        <v>0</v>
      </c>
      <c r="F75" s="13">
        <f t="shared" si="4"/>
        <v>63.519813519813518</v>
      </c>
    </row>
    <row r="76" spans="1:6" x14ac:dyDescent="0.25">
      <c r="A76" s="11" t="s">
        <v>57</v>
      </c>
      <c r="B76" s="5">
        <v>1183</v>
      </c>
      <c r="C76" s="5">
        <v>148</v>
      </c>
      <c r="D76" s="12">
        <f t="shared" si="5"/>
        <v>148</v>
      </c>
      <c r="E76" s="12">
        <v>0</v>
      </c>
      <c r="F76" s="13">
        <f t="shared" si="4"/>
        <v>12.510566356720204</v>
      </c>
    </row>
    <row r="77" spans="1:6" x14ac:dyDescent="0.25">
      <c r="A77" s="11" t="s">
        <v>58</v>
      </c>
      <c r="B77" s="5">
        <v>575</v>
      </c>
      <c r="C77" s="5">
        <v>314</v>
      </c>
      <c r="D77" s="12">
        <f t="shared" si="5"/>
        <v>314</v>
      </c>
      <c r="E77" s="12">
        <v>0</v>
      </c>
      <c r="F77" s="13">
        <f t="shared" si="4"/>
        <v>54.608695652173914</v>
      </c>
    </row>
    <row r="78" spans="1:6" x14ac:dyDescent="0.25">
      <c r="A78" s="11" t="s">
        <v>59</v>
      </c>
      <c r="B78" s="5">
        <v>278</v>
      </c>
      <c r="C78" s="5">
        <v>154</v>
      </c>
      <c r="D78" s="12">
        <f t="shared" si="5"/>
        <v>154</v>
      </c>
      <c r="E78" s="12">
        <v>0</v>
      </c>
      <c r="F78" s="13">
        <f t="shared" si="4"/>
        <v>55.39568345323741</v>
      </c>
    </row>
    <row r="79" spans="1:6" x14ac:dyDescent="0.25">
      <c r="A79" s="11" t="s">
        <v>60</v>
      </c>
      <c r="B79" s="5">
        <v>446</v>
      </c>
      <c r="C79" s="5">
        <v>124</v>
      </c>
      <c r="D79" s="12">
        <f t="shared" si="5"/>
        <v>124</v>
      </c>
      <c r="E79" s="12">
        <v>0</v>
      </c>
      <c r="F79" s="13">
        <f t="shared" si="4"/>
        <v>27.802690582959645</v>
      </c>
    </row>
    <row r="80" spans="1:6" x14ac:dyDescent="0.25">
      <c r="A80" s="11" t="s">
        <v>61</v>
      </c>
      <c r="B80" s="5">
        <v>993</v>
      </c>
      <c r="C80" s="5">
        <v>125</v>
      </c>
      <c r="D80" s="12">
        <f t="shared" si="5"/>
        <v>125</v>
      </c>
      <c r="E80" s="12">
        <v>0</v>
      </c>
      <c r="F80" s="13">
        <f t="shared" si="4"/>
        <v>12.588116817724067</v>
      </c>
    </row>
    <row r="81" spans="1:6" x14ac:dyDescent="0.25">
      <c r="A81" s="19" t="s">
        <v>218</v>
      </c>
      <c r="B81" s="25">
        <v>8467</v>
      </c>
      <c r="C81" s="21">
        <f>SUM(C68:C80)</f>
        <v>2964</v>
      </c>
      <c r="D81" s="21">
        <f>SUM(D68:D80)</f>
        <v>2964</v>
      </c>
      <c r="E81" s="21">
        <f>SUM(E68:E80)</f>
        <v>0</v>
      </c>
      <c r="F81" s="26">
        <f t="shared" si="4"/>
        <v>35.006495807251682</v>
      </c>
    </row>
    <row r="82" spans="1:6" x14ac:dyDescent="0.25">
      <c r="A82" s="2" t="s">
        <v>220</v>
      </c>
      <c r="B82" s="1"/>
      <c r="C82" s="1"/>
      <c r="D82" s="1"/>
      <c r="E82" s="1"/>
      <c r="F82" s="1"/>
    </row>
    <row r="83" spans="1:6" ht="30" customHeight="1" x14ac:dyDescent="0.25">
      <c r="A83" s="14" t="s">
        <v>62</v>
      </c>
      <c r="B83" s="15">
        <v>140</v>
      </c>
      <c r="C83" s="15">
        <v>0</v>
      </c>
      <c r="D83" s="16">
        <f>C83-E83</f>
        <v>0</v>
      </c>
      <c r="E83" s="16">
        <v>0</v>
      </c>
      <c r="F83" s="13">
        <f t="shared" ref="F83:F88" si="6">D83/B83*100</f>
        <v>0</v>
      </c>
    </row>
    <row r="84" spans="1:6" ht="31.5" x14ac:dyDescent="0.25">
      <c r="A84" s="11" t="s">
        <v>63</v>
      </c>
      <c r="B84" s="5">
        <v>1260</v>
      </c>
      <c r="C84" s="5">
        <v>247</v>
      </c>
      <c r="D84" s="16">
        <f t="shared" ref="D84:D87" si="7">C84-E84</f>
        <v>247</v>
      </c>
      <c r="E84" s="12">
        <v>0</v>
      </c>
      <c r="F84" s="13">
        <f t="shared" si="6"/>
        <v>19.603174603174605</v>
      </c>
    </row>
    <row r="85" spans="1:6" ht="34.5" customHeight="1" x14ac:dyDescent="0.25">
      <c r="A85" s="11" t="s">
        <v>64</v>
      </c>
      <c r="B85" s="5">
        <v>977</v>
      </c>
      <c r="C85" s="5">
        <v>821</v>
      </c>
      <c r="D85" s="16">
        <f t="shared" si="7"/>
        <v>802</v>
      </c>
      <c r="E85" s="12">
        <v>19</v>
      </c>
      <c r="F85" s="13">
        <f t="shared" si="6"/>
        <v>82.088024564994882</v>
      </c>
    </row>
    <row r="86" spans="1:6" ht="31.5" x14ac:dyDescent="0.25">
      <c r="A86" s="11" t="s">
        <v>65</v>
      </c>
      <c r="B86" s="5">
        <v>450</v>
      </c>
      <c r="C86" s="5">
        <v>237</v>
      </c>
      <c r="D86" s="16">
        <f t="shared" si="7"/>
        <v>237</v>
      </c>
      <c r="E86" s="12">
        <v>0</v>
      </c>
      <c r="F86" s="13">
        <f t="shared" si="6"/>
        <v>52.666666666666664</v>
      </c>
    </row>
    <row r="87" spans="1:6" ht="16.5" customHeight="1" x14ac:dyDescent="0.25">
      <c r="A87" s="11" t="s">
        <v>66</v>
      </c>
      <c r="B87" s="5">
        <v>447</v>
      </c>
      <c r="C87" s="5">
        <v>304</v>
      </c>
      <c r="D87" s="16">
        <f t="shared" si="7"/>
        <v>304</v>
      </c>
      <c r="E87" s="12">
        <v>0</v>
      </c>
      <c r="F87" s="13">
        <f t="shared" si="6"/>
        <v>68.008948545861301</v>
      </c>
    </row>
    <row r="88" spans="1:6" x14ac:dyDescent="0.25">
      <c r="A88" s="19" t="s">
        <v>221</v>
      </c>
      <c r="B88" s="25">
        <v>3274</v>
      </c>
      <c r="C88" s="21">
        <f>SUM(C83:C87)</f>
        <v>1609</v>
      </c>
      <c r="D88" s="21">
        <f>SUM(D83:D87)</f>
        <v>1590</v>
      </c>
      <c r="E88" s="21">
        <f>SUM(E83:E87)</f>
        <v>19</v>
      </c>
      <c r="F88" s="26">
        <f t="shared" si="6"/>
        <v>48.564447159437997</v>
      </c>
    </row>
    <row r="89" spans="1:6" x14ac:dyDescent="0.25">
      <c r="A89" s="2" t="s">
        <v>223</v>
      </c>
      <c r="B89" s="1"/>
      <c r="C89" s="1"/>
      <c r="D89" s="1"/>
      <c r="E89" s="1"/>
      <c r="F89" s="1"/>
    </row>
    <row r="90" spans="1:6" x14ac:dyDescent="0.25">
      <c r="A90" s="11" t="s">
        <v>68</v>
      </c>
      <c r="B90" s="5">
        <v>494</v>
      </c>
      <c r="C90" s="5">
        <v>397</v>
      </c>
      <c r="D90" s="12">
        <f>C90-E90</f>
        <v>397</v>
      </c>
      <c r="E90" s="12">
        <v>0</v>
      </c>
      <c r="F90" s="13">
        <f t="shared" ref="F90:F96" si="8">D90/B90*100</f>
        <v>80.364372469635626</v>
      </c>
    </row>
    <row r="91" spans="1:6" x14ac:dyDescent="0.25">
      <c r="A91" s="11" t="s">
        <v>69</v>
      </c>
      <c r="B91" s="5">
        <v>680</v>
      </c>
      <c r="C91" s="5">
        <v>543</v>
      </c>
      <c r="D91" s="12">
        <f t="shared" ref="D91:D95" si="9">C91-E91</f>
        <v>543</v>
      </c>
      <c r="E91" s="12">
        <v>0</v>
      </c>
      <c r="F91" s="13">
        <f t="shared" si="8"/>
        <v>79.852941176470594</v>
      </c>
    </row>
    <row r="92" spans="1:6" x14ac:dyDescent="0.25">
      <c r="A92" s="11" t="s">
        <v>70</v>
      </c>
      <c r="B92" s="5">
        <v>1052</v>
      </c>
      <c r="C92" s="5">
        <v>755</v>
      </c>
      <c r="D92" s="12">
        <f t="shared" si="9"/>
        <v>755</v>
      </c>
      <c r="E92" s="12">
        <v>0</v>
      </c>
      <c r="F92" s="13">
        <f t="shared" si="8"/>
        <v>71.768060836501903</v>
      </c>
    </row>
    <row r="93" spans="1:6" x14ac:dyDescent="0.25">
      <c r="A93" s="11" t="s">
        <v>242</v>
      </c>
      <c r="B93" s="5">
        <v>789</v>
      </c>
      <c r="C93" s="5">
        <v>550</v>
      </c>
      <c r="D93" s="12">
        <f t="shared" si="9"/>
        <v>550</v>
      </c>
      <c r="E93" s="12">
        <v>0</v>
      </c>
      <c r="F93" s="13">
        <f t="shared" si="8"/>
        <v>69.708491761723707</v>
      </c>
    </row>
    <row r="94" spans="1:6" x14ac:dyDescent="0.25">
      <c r="A94" s="11" t="s">
        <v>71</v>
      </c>
      <c r="B94" s="5">
        <v>569</v>
      </c>
      <c r="C94" s="5">
        <v>468</v>
      </c>
      <c r="D94" s="12">
        <f t="shared" si="9"/>
        <v>468</v>
      </c>
      <c r="E94" s="12">
        <v>0</v>
      </c>
      <c r="F94" s="13">
        <f t="shared" si="8"/>
        <v>82.249560632688926</v>
      </c>
    </row>
    <row r="95" spans="1:6" ht="15.6" customHeight="1" x14ac:dyDescent="0.25">
      <c r="A95" s="14" t="s">
        <v>72</v>
      </c>
      <c r="B95" s="15">
        <v>108</v>
      </c>
      <c r="C95" s="15">
        <v>0</v>
      </c>
      <c r="D95" s="12">
        <f t="shared" si="9"/>
        <v>0</v>
      </c>
      <c r="E95" s="12">
        <v>0</v>
      </c>
      <c r="F95" s="13">
        <f t="shared" si="8"/>
        <v>0</v>
      </c>
    </row>
    <row r="96" spans="1:6" x14ac:dyDescent="0.25">
      <c r="A96" s="19" t="s">
        <v>222</v>
      </c>
      <c r="B96" s="25">
        <v>3692</v>
      </c>
      <c r="C96" s="27">
        <f>SUM(C90:C95)</f>
        <v>2713</v>
      </c>
      <c r="D96" s="27">
        <f>SUM(D90:D95)</f>
        <v>2713</v>
      </c>
      <c r="E96" s="27">
        <f>SUM(E90:E95)</f>
        <v>0</v>
      </c>
      <c r="F96" s="26">
        <f t="shared" si="8"/>
        <v>73.483206933911163</v>
      </c>
    </row>
    <row r="97" spans="1:6" x14ac:dyDescent="0.25">
      <c r="A97" s="2" t="s">
        <v>225</v>
      </c>
      <c r="B97" s="1"/>
      <c r="C97" s="1"/>
      <c r="D97" s="1"/>
      <c r="E97" s="1"/>
      <c r="F97" s="1"/>
    </row>
    <row r="98" spans="1:6" x14ac:dyDescent="0.25">
      <c r="A98" s="11" t="s">
        <v>73</v>
      </c>
      <c r="B98" s="5">
        <v>477</v>
      </c>
      <c r="C98" s="5">
        <v>84</v>
      </c>
      <c r="D98" s="12">
        <f>C98-E98</f>
        <v>84</v>
      </c>
      <c r="E98" s="12">
        <v>0</v>
      </c>
      <c r="F98" s="13">
        <f t="shared" ref="F98:F110" si="10">D98/B98*100</f>
        <v>17.610062893081761</v>
      </c>
    </row>
    <row r="99" spans="1:6" x14ac:dyDescent="0.25">
      <c r="A99" s="11" t="s">
        <v>74</v>
      </c>
      <c r="B99" s="5">
        <v>787</v>
      </c>
      <c r="C99" s="5">
        <v>139</v>
      </c>
      <c r="D99" s="12">
        <f t="shared" ref="D99:D109" si="11">C99-E99</f>
        <v>139</v>
      </c>
      <c r="E99" s="12">
        <v>0</v>
      </c>
      <c r="F99" s="13">
        <f t="shared" si="10"/>
        <v>17.662007623888183</v>
      </c>
    </row>
    <row r="100" spans="1:6" x14ac:dyDescent="0.25">
      <c r="A100" s="11" t="s">
        <v>75</v>
      </c>
      <c r="B100" s="5">
        <v>787</v>
      </c>
      <c r="C100" s="5">
        <v>278</v>
      </c>
      <c r="D100" s="12">
        <f t="shared" si="11"/>
        <v>278</v>
      </c>
      <c r="E100" s="12">
        <v>0</v>
      </c>
      <c r="F100" s="13">
        <f t="shared" si="10"/>
        <v>35.324015247776366</v>
      </c>
    </row>
    <row r="101" spans="1:6" x14ac:dyDescent="0.25">
      <c r="A101" s="11" t="s">
        <v>76</v>
      </c>
      <c r="B101" s="5">
        <v>307</v>
      </c>
      <c r="C101" s="5">
        <v>290</v>
      </c>
      <c r="D101" s="12">
        <f t="shared" si="11"/>
        <v>290</v>
      </c>
      <c r="E101" s="12">
        <v>0</v>
      </c>
      <c r="F101" s="13">
        <f t="shared" si="10"/>
        <v>94.462540716612381</v>
      </c>
    </row>
    <row r="102" spans="1:6" x14ac:dyDescent="0.25">
      <c r="A102" s="11" t="s">
        <v>77</v>
      </c>
      <c r="B102" s="5">
        <v>473</v>
      </c>
      <c r="C102" s="5">
        <v>340</v>
      </c>
      <c r="D102" s="12">
        <f t="shared" si="11"/>
        <v>340</v>
      </c>
      <c r="E102" s="12">
        <v>0</v>
      </c>
      <c r="F102" s="13">
        <f t="shared" si="10"/>
        <v>71.881606765327703</v>
      </c>
    </row>
    <row r="103" spans="1:6" x14ac:dyDescent="0.25">
      <c r="A103" s="11" t="s">
        <v>78</v>
      </c>
      <c r="B103" s="5">
        <v>349</v>
      </c>
      <c r="C103" s="5">
        <v>2</v>
      </c>
      <c r="D103" s="12">
        <f t="shared" si="11"/>
        <v>2</v>
      </c>
      <c r="E103" s="12">
        <v>0</v>
      </c>
      <c r="F103" s="13">
        <f t="shared" si="10"/>
        <v>0.57306590257879653</v>
      </c>
    </row>
    <row r="104" spans="1:6" x14ac:dyDescent="0.25">
      <c r="A104" s="11" t="s">
        <v>79</v>
      </c>
      <c r="B104" s="5">
        <v>318</v>
      </c>
      <c r="C104" s="5">
        <v>88</v>
      </c>
      <c r="D104" s="12">
        <f t="shared" si="11"/>
        <v>88</v>
      </c>
      <c r="E104" s="12">
        <v>0</v>
      </c>
      <c r="F104" s="13">
        <f t="shared" si="10"/>
        <v>27.672955974842768</v>
      </c>
    </row>
    <row r="105" spans="1:6" x14ac:dyDescent="0.25">
      <c r="A105" s="11" t="s">
        <v>80</v>
      </c>
      <c r="B105" s="5">
        <v>244</v>
      </c>
      <c r="C105" s="5">
        <v>0</v>
      </c>
      <c r="D105" s="12">
        <f t="shared" si="11"/>
        <v>0</v>
      </c>
      <c r="E105" s="12">
        <v>0</v>
      </c>
      <c r="F105" s="13">
        <f t="shared" si="10"/>
        <v>0</v>
      </c>
    </row>
    <row r="106" spans="1:6" x14ac:dyDescent="0.25">
      <c r="A106" s="11" t="s">
        <v>81</v>
      </c>
      <c r="B106" s="5">
        <v>314</v>
      </c>
      <c r="C106" s="5">
        <v>306</v>
      </c>
      <c r="D106" s="12">
        <f t="shared" si="11"/>
        <v>306</v>
      </c>
      <c r="E106" s="12">
        <v>0</v>
      </c>
      <c r="F106" s="13">
        <f t="shared" si="10"/>
        <v>97.452229299363054</v>
      </c>
    </row>
    <row r="107" spans="1:6" x14ac:dyDescent="0.25">
      <c r="A107" s="11" t="s">
        <v>82</v>
      </c>
      <c r="B107" s="5">
        <v>1048</v>
      </c>
      <c r="C107" s="5">
        <v>666</v>
      </c>
      <c r="D107" s="12">
        <f t="shared" si="11"/>
        <v>666</v>
      </c>
      <c r="E107" s="12">
        <v>0</v>
      </c>
      <c r="F107" s="13">
        <f t="shared" si="10"/>
        <v>63.549618320610691</v>
      </c>
    </row>
    <row r="108" spans="1:6" x14ac:dyDescent="0.25">
      <c r="A108" s="11" t="s">
        <v>83</v>
      </c>
      <c r="B108" s="5">
        <v>855</v>
      </c>
      <c r="C108" s="5">
        <v>114</v>
      </c>
      <c r="D108" s="12">
        <f t="shared" si="11"/>
        <v>114</v>
      </c>
      <c r="E108" s="12">
        <v>0</v>
      </c>
      <c r="F108" s="13">
        <f t="shared" si="10"/>
        <v>13.333333333333334</v>
      </c>
    </row>
    <row r="109" spans="1:6" x14ac:dyDescent="0.25">
      <c r="A109" s="11" t="s">
        <v>84</v>
      </c>
      <c r="B109" s="5">
        <v>553</v>
      </c>
      <c r="C109" s="5">
        <v>346</v>
      </c>
      <c r="D109" s="12">
        <f t="shared" si="11"/>
        <v>346</v>
      </c>
      <c r="E109" s="12">
        <v>0</v>
      </c>
      <c r="F109" s="13">
        <f t="shared" si="10"/>
        <v>62.56781193490054</v>
      </c>
    </row>
    <row r="110" spans="1:6" x14ac:dyDescent="0.25">
      <c r="A110" s="19" t="s">
        <v>224</v>
      </c>
      <c r="B110" s="25">
        <v>6512</v>
      </c>
      <c r="C110" s="28">
        <f>SUM(C98:C109)</f>
        <v>2653</v>
      </c>
      <c r="D110" s="28">
        <f>SUM(D98:D109)</f>
        <v>2653</v>
      </c>
      <c r="E110" s="28">
        <f>SUM(E98:E109)</f>
        <v>0</v>
      </c>
      <c r="F110" s="26">
        <f t="shared" si="10"/>
        <v>40.740171990171994</v>
      </c>
    </row>
    <row r="111" spans="1:6" x14ac:dyDescent="0.25">
      <c r="A111" s="2" t="s">
        <v>226</v>
      </c>
      <c r="B111" s="1"/>
      <c r="C111" s="1"/>
      <c r="D111" s="1"/>
      <c r="E111" s="1"/>
      <c r="F111" s="1"/>
    </row>
    <row r="112" spans="1:6" s="18" customFormat="1" x14ac:dyDescent="0.25">
      <c r="A112" s="14" t="s">
        <v>85</v>
      </c>
      <c r="B112" s="15">
        <v>160</v>
      </c>
      <c r="C112" s="15">
        <v>0</v>
      </c>
      <c r="D112" s="15">
        <f>C112-E112</f>
        <v>0</v>
      </c>
      <c r="E112" s="15">
        <v>0</v>
      </c>
      <c r="F112" s="13">
        <f>D112/B112*100</f>
        <v>0</v>
      </c>
    </row>
    <row r="113" spans="1:6" s="18" customFormat="1" x14ac:dyDescent="0.25">
      <c r="A113" s="14" t="s">
        <v>86</v>
      </c>
      <c r="B113" s="15">
        <v>90</v>
      </c>
      <c r="C113" s="15">
        <v>72</v>
      </c>
      <c r="D113" s="15">
        <f>C113-E113</f>
        <v>72</v>
      </c>
      <c r="E113" s="15">
        <v>0</v>
      </c>
      <c r="F113" s="13">
        <f>D113/B113*100</f>
        <v>80</v>
      </c>
    </row>
    <row r="114" spans="1:6" ht="31.5" x14ac:dyDescent="0.25">
      <c r="A114" s="19" t="s">
        <v>269</v>
      </c>
      <c r="B114" s="25">
        <f>SUM(B112:B113)</f>
        <v>250</v>
      </c>
      <c r="C114" s="29">
        <f>SUM(C112:C113)</f>
        <v>72</v>
      </c>
      <c r="D114" s="29">
        <f>SUM(D112:D113)</f>
        <v>72</v>
      </c>
      <c r="E114" s="29">
        <f>SUM(E112:E113)</f>
        <v>0</v>
      </c>
      <c r="F114" s="26">
        <f>D114/B114*100</f>
        <v>28.799999999999997</v>
      </c>
    </row>
    <row r="115" spans="1:6" x14ac:dyDescent="0.25">
      <c r="A115" s="2" t="s">
        <v>227</v>
      </c>
      <c r="B115" s="1"/>
      <c r="C115" s="1"/>
      <c r="D115" s="1"/>
      <c r="E115" s="1"/>
      <c r="F115" s="1"/>
    </row>
    <row r="116" spans="1:6" x14ac:dyDescent="0.25">
      <c r="A116" s="11" t="s">
        <v>87</v>
      </c>
      <c r="B116" s="5">
        <v>411</v>
      </c>
      <c r="C116" s="5">
        <v>45</v>
      </c>
      <c r="D116" s="12">
        <f>C116-E116</f>
        <v>45</v>
      </c>
      <c r="E116" s="12">
        <v>0</v>
      </c>
      <c r="F116" s="13">
        <f t="shared" ref="F116:F123" si="12">D116/B116*100</f>
        <v>10.948905109489052</v>
      </c>
    </row>
    <row r="117" spans="1:6" ht="31.5" x14ac:dyDescent="0.25">
      <c r="A117" s="11" t="s">
        <v>88</v>
      </c>
      <c r="B117" s="5">
        <v>530</v>
      </c>
      <c r="C117" s="5">
        <v>52</v>
      </c>
      <c r="D117" s="12">
        <f t="shared" ref="D117:D122" si="13">C117-E117</f>
        <v>52</v>
      </c>
      <c r="E117" s="12">
        <v>0</v>
      </c>
      <c r="F117" s="13">
        <f t="shared" si="12"/>
        <v>9.8113207547169825</v>
      </c>
    </row>
    <row r="118" spans="1:6" ht="31.5" x14ac:dyDescent="0.25">
      <c r="A118" s="11" t="s">
        <v>89</v>
      </c>
      <c r="B118" s="5">
        <v>198</v>
      </c>
      <c r="C118" s="5">
        <v>79</v>
      </c>
      <c r="D118" s="12">
        <f t="shared" si="13"/>
        <v>79</v>
      </c>
      <c r="E118" s="12">
        <v>0</v>
      </c>
      <c r="F118" s="13">
        <f t="shared" si="12"/>
        <v>39.898989898989903</v>
      </c>
    </row>
    <row r="119" spans="1:6" ht="31.5" x14ac:dyDescent="0.25">
      <c r="A119" s="11" t="s">
        <v>90</v>
      </c>
      <c r="B119" s="5">
        <v>77</v>
      </c>
      <c r="C119" s="5">
        <v>39</v>
      </c>
      <c r="D119" s="12">
        <f t="shared" si="13"/>
        <v>39</v>
      </c>
      <c r="E119" s="12">
        <v>0</v>
      </c>
      <c r="F119" s="13">
        <f t="shared" si="12"/>
        <v>50.649350649350644</v>
      </c>
    </row>
    <row r="120" spans="1:6" ht="31.5" x14ac:dyDescent="0.25">
      <c r="A120" s="11" t="s">
        <v>91</v>
      </c>
      <c r="B120" s="5">
        <v>56</v>
      </c>
      <c r="C120" s="5">
        <v>49</v>
      </c>
      <c r="D120" s="12">
        <f t="shared" si="13"/>
        <v>49</v>
      </c>
      <c r="E120" s="12">
        <v>0</v>
      </c>
      <c r="F120" s="13">
        <f t="shared" si="12"/>
        <v>87.5</v>
      </c>
    </row>
    <row r="121" spans="1:6" ht="31.5" x14ac:dyDescent="0.25">
      <c r="A121" s="11" t="s">
        <v>92</v>
      </c>
      <c r="B121" s="5">
        <v>46</v>
      </c>
      <c r="C121" s="5">
        <v>12</v>
      </c>
      <c r="D121" s="12">
        <f t="shared" si="13"/>
        <v>12</v>
      </c>
      <c r="E121" s="12">
        <v>0</v>
      </c>
      <c r="F121" s="13">
        <f t="shared" si="12"/>
        <v>26.086956521739129</v>
      </c>
    </row>
    <row r="122" spans="1:6" ht="31.5" x14ac:dyDescent="0.25">
      <c r="A122" s="11" t="s">
        <v>93</v>
      </c>
      <c r="B122" s="5">
        <v>24</v>
      </c>
      <c r="C122" s="5">
        <v>26</v>
      </c>
      <c r="D122" s="12">
        <f t="shared" si="13"/>
        <v>26</v>
      </c>
      <c r="E122" s="12">
        <v>0</v>
      </c>
      <c r="F122" s="13">
        <f t="shared" si="12"/>
        <v>108.33333333333333</v>
      </c>
    </row>
    <row r="123" spans="1:6" x14ac:dyDescent="0.25">
      <c r="A123" s="19" t="s">
        <v>237</v>
      </c>
      <c r="B123" s="25">
        <f>SUM(B116:B122)</f>
        <v>1342</v>
      </c>
      <c r="C123" s="29">
        <f>SUM(C116:C122)</f>
        <v>302</v>
      </c>
      <c r="D123" s="29">
        <f>SUM(D116:D122)</f>
        <v>302</v>
      </c>
      <c r="E123" s="29">
        <f>SUM(E116:E122)</f>
        <v>0</v>
      </c>
      <c r="F123" s="26">
        <f t="shared" si="12"/>
        <v>22.503725782414307</v>
      </c>
    </row>
    <row r="124" spans="1:6" x14ac:dyDescent="0.25">
      <c r="A124" s="30" t="s">
        <v>239</v>
      </c>
      <c r="B124" s="9"/>
      <c r="C124" s="9"/>
      <c r="D124" s="9"/>
      <c r="E124" s="9"/>
      <c r="F124" s="9"/>
    </row>
    <row r="125" spans="1:6" x14ac:dyDescent="0.25">
      <c r="A125" s="31" t="s">
        <v>94</v>
      </c>
      <c r="B125" s="31">
        <v>318</v>
      </c>
      <c r="C125" s="31">
        <v>106</v>
      </c>
      <c r="D125" s="31">
        <f>C125-E125</f>
        <v>106</v>
      </c>
      <c r="E125" s="31">
        <v>0</v>
      </c>
      <c r="F125" s="13">
        <f t="shared" ref="F125:F134" si="14">D125/B125*100</f>
        <v>33.333333333333329</v>
      </c>
    </row>
    <row r="126" spans="1:6" x14ac:dyDescent="0.25">
      <c r="A126" s="31" t="s">
        <v>95</v>
      </c>
      <c r="B126" s="31">
        <v>357</v>
      </c>
      <c r="C126" s="31">
        <v>164</v>
      </c>
      <c r="D126" s="31">
        <f t="shared" ref="D126:D133" si="15">C126-E126</f>
        <v>164</v>
      </c>
      <c r="E126" s="31">
        <v>0</v>
      </c>
      <c r="F126" s="13">
        <f t="shared" si="14"/>
        <v>45.938375350140056</v>
      </c>
    </row>
    <row r="127" spans="1:6" x14ac:dyDescent="0.25">
      <c r="A127" s="31" t="s">
        <v>96</v>
      </c>
      <c r="B127" s="31">
        <v>355</v>
      </c>
      <c r="C127" s="31">
        <v>152</v>
      </c>
      <c r="D127" s="31">
        <f t="shared" si="15"/>
        <v>152</v>
      </c>
      <c r="E127" s="31">
        <v>0</v>
      </c>
      <c r="F127" s="13">
        <f t="shared" si="14"/>
        <v>42.816901408450704</v>
      </c>
    </row>
    <row r="128" spans="1:6" x14ac:dyDescent="0.25">
      <c r="A128" s="31" t="s">
        <v>97</v>
      </c>
      <c r="B128" s="31">
        <v>52</v>
      </c>
      <c r="C128" s="31">
        <v>37</v>
      </c>
      <c r="D128" s="31">
        <f t="shared" si="15"/>
        <v>37</v>
      </c>
      <c r="E128" s="31">
        <v>0</v>
      </c>
      <c r="F128" s="13">
        <f t="shared" si="14"/>
        <v>71.15384615384616</v>
      </c>
    </row>
    <row r="129" spans="1:6" x14ac:dyDescent="0.25">
      <c r="A129" s="31" t="s">
        <v>98</v>
      </c>
      <c r="B129" s="31">
        <v>24</v>
      </c>
      <c r="C129" s="31">
        <v>4</v>
      </c>
      <c r="D129" s="31">
        <f t="shared" si="15"/>
        <v>4</v>
      </c>
      <c r="E129" s="31">
        <v>0</v>
      </c>
      <c r="F129" s="13">
        <f t="shared" si="14"/>
        <v>16.666666666666664</v>
      </c>
    </row>
    <row r="130" spans="1:6" x14ac:dyDescent="0.25">
      <c r="A130" s="31" t="s">
        <v>99</v>
      </c>
      <c r="B130" s="31">
        <v>41</v>
      </c>
      <c r="C130" s="31">
        <v>22</v>
      </c>
      <c r="D130" s="31">
        <f t="shared" si="15"/>
        <v>22</v>
      </c>
      <c r="E130" s="31">
        <v>0</v>
      </c>
      <c r="F130" s="13">
        <f t="shared" si="14"/>
        <v>53.658536585365859</v>
      </c>
    </row>
    <row r="131" spans="1:6" x14ac:dyDescent="0.25">
      <c r="A131" s="31" t="s">
        <v>100</v>
      </c>
      <c r="B131" s="31">
        <v>109</v>
      </c>
      <c r="C131" s="31">
        <v>0</v>
      </c>
      <c r="D131" s="31">
        <f t="shared" si="15"/>
        <v>0</v>
      </c>
      <c r="E131" s="31">
        <v>0</v>
      </c>
      <c r="F131" s="13">
        <f t="shared" si="14"/>
        <v>0</v>
      </c>
    </row>
    <row r="132" spans="1:6" x14ac:dyDescent="0.25">
      <c r="A132" s="31" t="s">
        <v>101</v>
      </c>
      <c r="B132" s="31">
        <v>31</v>
      </c>
      <c r="C132" s="31">
        <v>26</v>
      </c>
      <c r="D132" s="31">
        <f t="shared" si="15"/>
        <v>26</v>
      </c>
      <c r="E132" s="31">
        <v>0</v>
      </c>
      <c r="F132" s="13">
        <f t="shared" si="14"/>
        <v>83.870967741935488</v>
      </c>
    </row>
    <row r="133" spans="1:6" x14ac:dyDescent="0.25">
      <c r="A133" s="31" t="s">
        <v>102</v>
      </c>
      <c r="B133" s="31">
        <v>49</v>
      </c>
      <c r="C133" s="31">
        <v>0</v>
      </c>
      <c r="D133" s="31">
        <f t="shared" si="15"/>
        <v>0</v>
      </c>
      <c r="E133" s="31">
        <v>0</v>
      </c>
      <c r="F133" s="13">
        <f t="shared" si="14"/>
        <v>0</v>
      </c>
    </row>
    <row r="134" spans="1:6" ht="32.25" customHeight="1" x14ac:dyDescent="0.25">
      <c r="A134" s="19" t="s">
        <v>238</v>
      </c>
      <c r="B134" s="25">
        <f>SUM(B125:B133)</f>
        <v>1336</v>
      </c>
      <c r="C134" s="29">
        <f>SUM(C125:C133)</f>
        <v>511</v>
      </c>
      <c r="D134" s="29">
        <f>SUM(D125:D133)</f>
        <v>511</v>
      </c>
      <c r="E134" s="29">
        <f>SUM(E125:E133)</f>
        <v>0</v>
      </c>
      <c r="F134" s="26">
        <f t="shared" si="14"/>
        <v>38.248502994011972</v>
      </c>
    </row>
    <row r="135" spans="1:6" x14ac:dyDescent="0.25">
      <c r="A135" s="9" t="s">
        <v>228</v>
      </c>
      <c r="B135" s="9"/>
      <c r="C135" s="9"/>
      <c r="D135" s="9"/>
      <c r="E135" s="9"/>
      <c r="F135" s="9"/>
    </row>
    <row r="136" spans="1:6" x14ac:dyDescent="0.25">
      <c r="A136" s="31" t="s">
        <v>103</v>
      </c>
      <c r="B136" s="31">
        <v>25</v>
      </c>
      <c r="C136" s="31">
        <v>25</v>
      </c>
      <c r="D136" s="31">
        <f>C136-E136</f>
        <v>25</v>
      </c>
      <c r="E136" s="31">
        <v>0</v>
      </c>
      <c r="F136" s="32">
        <f t="shared" ref="F136:F144" si="16">D136/B136*100</f>
        <v>100</v>
      </c>
    </row>
    <row r="137" spans="1:6" x14ac:dyDescent="0.25">
      <c r="A137" s="31" t="s">
        <v>104</v>
      </c>
      <c r="B137" s="31">
        <v>42</v>
      </c>
      <c r="C137" s="31">
        <v>42</v>
      </c>
      <c r="D137" s="31">
        <f t="shared" ref="D137:D143" si="17">C137-E137</f>
        <v>42</v>
      </c>
      <c r="E137" s="31">
        <v>0</v>
      </c>
      <c r="F137" s="32">
        <f t="shared" si="16"/>
        <v>100</v>
      </c>
    </row>
    <row r="138" spans="1:6" x14ac:dyDescent="0.25">
      <c r="A138" s="31" t="s">
        <v>105</v>
      </c>
      <c r="B138" s="31">
        <v>28</v>
      </c>
      <c r="C138" s="31">
        <v>17</v>
      </c>
      <c r="D138" s="31">
        <f t="shared" si="17"/>
        <v>17</v>
      </c>
      <c r="E138" s="31">
        <v>0</v>
      </c>
      <c r="F138" s="32">
        <f t="shared" si="16"/>
        <v>60.714285714285708</v>
      </c>
    </row>
    <row r="139" spans="1:6" x14ac:dyDescent="0.25">
      <c r="A139" s="31" t="s">
        <v>106</v>
      </c>
      <c r="B139" s="31">
        <v>822</v>
      </c>
      <c r="C139" s="31">
        <v>496</v>
      </c>
      <c r="D139" s="31">
        <f t="shared" si="17"/>
        <v>496</v>
      </c>
      <c r="E139" s="31">
        <v>0</v>
      </c>
      <c r="F139" s="32">
        <f t="shared" si="16"/>
        <v>60.340632603406327</v>
      </c>
    </row>
    <row r="140" spans="1:6" x14ac:dyDescent="0.25">
      <c r="A140" s="31" t="s">
        <v>107</v>
      </c>
      <c r="B140" s="31">
        <v>163</v>
      </c>
      <c r="C140" s="31">
        <v>92</v>
      </c>
      <c r="D140" s="31">
        <f t="shared" si="17"/>
        <v>92</v>
      </c>
      <c r="E140" s="31">
        <v>0</v>
      </c>
      <c r="F140" s="32">
        <f t="shared" si="16"/>
        <v>56.441717791411037</v>
      </c>
    </row>
    <row r="141" spans="1:6" x14ac:dyDescent="0.25">
      <c r="A141" s="31" t="s">
        <v>108</v>
      </c>
      <c r="B141" s="31">
        <v>31</v>
      </c>
      <c r="C141" s="31">
        <v>27</v>
      </c>
      <c r="D141" s="31">
        <f t="shared" si="17"/>
        <v>27</v>
      </c>
      <c r="E141" s="31">
        <v>0</v>
      </c>
      <c r="F141" s="32">
        <f t="shared" si="16"/>
        <v>87.096774193548384</v>
      </c>
    </row>
    <row r="142" spans="1:6" x14ac:dyDescent="0.25">
      <c r="A142" s="31" t="s">
        <v>109</v>
      </c>
      <c r="B142" s="31">
        <v>25</v>
      </c>
      <c r="C142" s="31">
        <v>24</v>
      </c>
      <c r="D142" s="31">
        <f t="shared" si="17"/>
        <v>24</v>
      </c>
      <c r="E142" s="31">
        <v>0</v>
      </c>
      <c r="F142" s="32">
        <f t="shared" si="16"/>
        <v>96</v>
      </c>
    </row>
    <row r="143" spans="1:6" x14ac:dyDescent="0.25">
      <c r="A143" s="31" t="s">
        <v>110</v>
      </c>
      <c r="B143" s="31">
        <v>219</v>
      </c>
      <c r="C143" s="31">
        <v>64</v>
      </c>
      <c r="D143" s="31">
        <f t="shared" si="17"/>
        <v>64</v>
      </c>
      <c r="E143" s="31">
        <v>0</v>
      </c>
      <c r="F143" s="32">
        <f t="shared" si="16"/>
        <v>29.223744292237441</v>
      </c>
    </row>
    <row r="144" spans="1:6" x14ac:dyDescent="0.25">
      <c r="A144" s="19" t="s">
        <v>270</v>
      </c>
      <c r="B144" s="25">
        <f>SUM(B136:B143)</f>
        <v>1355</v>
      </c>
      <c r="C144" s="29">
        <f>SUM(C136:C143)</f>
        <v>787</v>
      </c>
      <c r="D144" s="29">
        <f>SUM(D136:D143)</f>
        <v>787</v>
      </c>
      <c r="E144" s="29">
        <f>SUM(E136:E143)</f>
        <v>0</v>
      </c>
      <c r="F144" s="26">
        <f t="shared" si="16"/>
        <v>58.081180811808117</v>
      </c>
    </row>
    <row r="145" spans="1:6" x14ac:dyDescent="0.25">
      <c r="A145" s="9" t="s">
        <v>229</v>
      </c>
      <c r="B145" s="9"/>
      <c r="C145" s="9"/>
      <c r="D145" s="9"/>
      <c r="E145" s="9"/>
      <c r="F145" s="9"/>
    </row>
    <row r="146" spans="1:6" s="18" customFormat="1" x14ac:dyDescent="0.25">
      <c r="A146" s="31" t="s">
        <v>111</v>
      </c>
      <c r="B146" s="31">
        <v>369</v>
      </c>
      <c r="C146" s="31">
        <v>117</v>
      </c>
      <c r="D146" s="31">
        <f>C146-E146</f>
        <v>117</v>
      </c>
      <c r="E146" s="31">
        <v>0</v>
      </c>
      <c r="F146" s="13">
        <f t="shared" ref="F146:F156" si="18">D146/B146*100</f>
        <v>31.707317073170731</v>
      </c>
    </row>
    <row r="147" spans="1:6" x14ac:dyDescent="0.25">
      <c r="A147" s="31" t="s">
        <v>112</v>
      </c>
      <c r="B147" s="31">
        <v>62</v>
      </c>
      <c r="C147" s="31">
        <v>36</v>
      </c>
      <c r="D147" s="31">
        <f t="shared" ref="D147:D155" si="19">C147-E147</f>
        <v>36</v>
      </c>
      <c r="E147" s="31">
        <v>0</v>
      </c>
      <c r="F147" s="13">
        <f t="shared" si="18"/>
        <v>58.064516129032263</v>
      </c>
    </row>
    <row r="148" spans="1:6" x14ac:dyDescent="0.25">
      <c r="A148" s="31" t="s">
        <v>113</v>
      </c>
      <c r="B148" s="31">
        <v>251</v>
      </c>
      <c r="C148" s="31">
        <v>115</v>
      </c>
      <c r="D148" s="31">
        <f t="shared" si="19"/>
        <v>115</v>
      </c>
      <c r="E148" s="31">
        <v>0</v>
      </c>
      <c r="F148" s="13">
        <f t="shared" si="18"/>
        <v>45.816733067729082</v>
      </c>
    </row>
    <row r="149" spans="1:6" x14ac:dyDescent="0.25">
      <c r="A149" s="31" t="s">
        <v>114</v>
      </c>
      <c r="B149" s="31">
        <v>710</v>
      </c>
      <c r="C149" s="31">
        <v>371</v>
      </c>
      <c r="D149" s="31">
        <f t="shared" si="19"/>
        <v>371</v>
      </c>
      <c r="E149" s="31">
        <v>0</v>
      </c>
      <c r="F149" s="13">
        <f t="shared" si="18"/>
        <v>52.25352112676056</v>
      </c>
    </row>
    <row r="150" spans="1:6" x14ac:dyDescent="0.25">
      <c r="A150" s="31" t="s">
        <v>115</v>
      </c>
      <c r="B150" s="31">
        <v>234</v>
      </c>
      <c r="C150" s="31">
        <v>149</v>
      </c>
      <c r="D150" s="31">
        <f t="shared" si="19"/>
        <v>149</v>
      </c>
      <c r="E150" s="31">
        <v>0</v>
      </c>
      <c r="F150" s="13">
        <f t="shared" si="18"/>
        <v>63.675213675213669</v>
      </c>
    </row>
    <row r="151" spans="1:6" x14ac:dyDescent="0.25">
      <c r="A151" s="31" t="s">
        <v>116</v>
      </c>
      <c r="B151" s="31">
        <v>209</v>
      </c>
      <c r="C151" s="31">
        <v>87</v>
      </c>
      <c r="D151" s="31">
        <f t="shared" si="19"/>
        <v>87</v>
      </c>
      <c r="E151" s="31">
        <v>0</v>
      </c>
      <c r="F151" s="13">
        <f t="shared" si="18"/>
        <v>41.626794258373209</v>
      </c>
    </row>
    <row r="152" spans="1:6" x14ac:dyDescent="0.25">
      <c r="A152" s="31" t="s">
        <v>117</v>
      </c>
      <c r="B152" s="31">
        <v>1184</v>
      </c>
      <c r="C152" s="31">
        <v>506</v>
      </c>
      <c r="D152" s="31">
        <f t="shared" si="19"/>
        <v>506</v>
      </c>
      <c r="E152" s="31">
        <v>0</v>
      </c>
      <c r="F152" s="13">
        <f t="shared" si="18"/>
        <v>42.736486486486484</v>
      </c>
    </row>
    <row r="153" spans="1:6" x14ac:dyDescent="0.25">
      <c r="A153" s="31" t="s">
        <v>118</v>
      </c>
      <c r="B153" s="31">
        <v>92</v>
      </c>
      <c r="C153" s="31">
        <v>43</v>
      </c>
      <c r="D153" s="31">
        <f t="shared" si="19"/>
        <v>43</v>
      </c>
      <c r="E153" s="31">
        <v>0</v>
      </c>
      <c r="F153" s="13">
        <f t="shared" si="18"/>
        <v>46.739130434782609</v>
      </c>
    </row>
    <row r="154" spans="1:6" x14ac:dyDescent="0.25">
      <c r="A154" s="31" t="s">
        <v>119</v>
      </c>
      <c r="B154" s="31">
        <v>668</v>
      </c>
      <c r="C154" s="31">
        <v>85</v>
      </c>
      <c r="D154" s="31">
        <f t="shared" si="19"/>
        <v>85</v>
      </c>
      <c r="E154" s="31">
        <v>0</v>
      </c>
      <c r="F154" s="13">
        <f t="shared" si="18"/>
        <v>12.724550898203594</v>
      </c>
    </row>
    <row r="155" spans="1:6" s="18" customFormat="1" x14ac:dyDescent="0.25">
      <c r="A155" s="31" t="s">
        <v>120</v>
      </c>
      <c r="B155" s="31">
        <v>153</v>
      </c>
      <c r="C155" s="31">
        <v>89</v>
      </c>
      <c r="D155" s="31">
        <f t="shared" si="19"/>
        <v>89</v>
      </c>
      <c r="E155" s="31">
        <v>0</v>
      </c>
      <c r="F155" s="13">
        <f t="shared" si="18"/>
        <v>58.169934640522882</v>
      </c>
    </row>
    <row r="156" spans="1:6" x14ac:dyDescent="0.25">
      <c r="A156" s="19" t="s">
        <v>271</v>
      </c>
      <c r="B156" s="25">
        <f>SUM(B146:B155)</f>
        <v>3932</v>
      </c>
      <c r="C156" s="29">
        <f>SUM(C146:C155)</f>
        <v>1598</v>
      </c>
      <c r="D156" s="29">
        <f>SUM(D146:D155)</f>
        <v>1598</v>
      </c>
      <c r="E156" s="29">
        <f>SUM(E146:E155)</f>
        <v>0</v>
      </c>
      <c r="F156" s="26">
        <f t="shared" si="18"/>
        <v>40.640895218718207</v>
      </c>
    </row>
    <row r="157" spans="1:6" x14ac:dyDescent="0.25">
      <c r="A157" s="9" t="s">
        <v>230</v>
      </c>
      <c r="B157" s="9"/>
      <c r="C157" s="9"/>
      <c r="D157" s="9"/>
      <c r="E157" s="9"/>
      <c r="F157" s="9"/>
    </row>
    <row r="158" spans="1:6" x14ac:dyDescent="0.25">
      <c r="A158" s="31" t="s">
        <v>121</v>
      </c>
      <c r="B158" s="31">
        <v>126</v>
      </c>
      <c r="C158" s="31">
        <v>49</v>
      </c>
      <c r="D158" s="31">
        <f>C158-E158</f>
        <v>49</v>
      </c>
      <c r="E158" s="31">
        <v>0</v>
      </c>
      <c r="F158" s="13">
        <f>D158/B158*100</f>
        <v>38.888888888888893</v>
      </c>
    </row>
    <row r="159" spans="1:6" x14ac:dyDescent="0.25">
      <c r="A159" s="31" t="s">
        <v>122</v>
      </c>
      <c r="B159" s="31">
        <v>41</v>
      </c>
      <c r="C159" s="31">
        <v>36</v>
      </c>
      <c r="D159" s="31">
        <f t="shared" ref="D159:D161" si="20">C159-E159</f>
        <v>36</v>
      </c>
      <c r="E159" s="31">
        <v>0</v>
      </c>
      <c r="F159" s="13">
        <f>D159/B159*100</f>
        <v>87.804878048780495</v>
      </c>
    </row>
    <row r="160" spans="1:6" x14ac:dyDescent="0.25">
      <c r="A160" s="31" t="s">
        <v>123</v>
      </c>
      <c r="B160" s="31">
        <v>386</v>
      </c>
      <c r="C160" s="31">
        <v>170</v>
      </c>
      <c r="D160" s="31">
        <f t="shared" si="20"/>
        <v>170</v>
      </c>
      <c r="E160" s="31">
        <v>0</v>
      </c>
      <c r="F160" s="13">
        <f>D160/B160*100</f>
        <v>44.041450777202073</v>
      </c>
    </row>
    <row r="161" spans="1:6" ht="31.5" customHeight="1" x14ac:dyDescent="0.25">
      <c r="A161" s="31" t="s">
        <v>124</v>
      </c>
      <c r="B161" s="31">
        <v>12</v>
      </c>
      <c r="C161" s="31">
        <v>12</v>
      </c>
      <c r="D161" s="31">
        <f t="shared" si="20"/>
        <v>12</v>
      </c>
      <c r="E161" s="31">
        <v>0</v>
      </c>
      <c r="F161" s="13">
        <f>D161/B161*100</f>
        <v>100</v>
      </c>
    </row>
    <row r="162" spans="1:6" x14ac:dyDescent="0.25">
      <c r="A162" s="19" t="s">
        <v>272</v>
      </c>
      <c r="B162" s="25">
        <f>SUM(B158:B161)</f>
        <v>565</v>
      </c>
      <c r="C162" s="29">
        <f>SUM(C158:C161)</f>
        <v>267</v>
      </c>
      <c r="D162" s="29">
        <f>SUM(D158:D161)</f>
        <v>267</v>
      </c>
      <c r="E162" s="29">
        <f>SUM(E158:E161)</f>
        <v>0</v>
      </c>
      <c r="F162" s="26">
        <f>D162/B162*100</f>
        <v>47.256637168141594</v>
      </c>
    </row>
    <row r="163" spans="1:6" x14ac:dyDescent="0.25">
      <c r="A163" s="30" t="s">
        <v>243</v>
      </c>
      <c r="B163" s="9"/>
      <c r="C163" s="9"/>
      <c r="D163" s="9"/>
      <c r="E163" s="9"/>
      <c r="F163" s="9"/>
    </row>
    <row r="164" spans="1:6" x14ac:dyDescent="0.25">
      <c r="A164" s="11" t="s">
        <v>125</v>
      </c>
      <c r="B164" s="5">
        <v>163</v>
      </c>
      <c r="C164" s="5">
        <v>42</v>
      </c>
      <c r="D164" s="12">
        <f>C164-E164</f>
        <v>42</v>
      </c>
      <c r="E164" s="12">
        <v>0</v>
      </c>
      <c r="F164" s="13">
        <f t="shared" ref="F164:F171" si="21">D164/B164*100</f>
        <v>25.766871165644172</v>
      </c>
    </row>
    <row r="165" spans="1:6" ht="31.5" x14ac:dyDescent="0.25">
      <c r="A165" s="11" t="s">
        <v>126</v>
      </c>
      <c r="B165" s="5">
        <v>37</v>
      </c>
      <c r="C165" s="5">
        <v>36</v>
      </c>
      <c r="D165" s="12">
        <f t="shared" ref="D165:D170" si="22">C165-E165</f>
        <v>36</v>
      </c>
      <c r="E165" s="12">
        <v>0</v>
      </c>
      <c r="F165" s="13">
        <f t="shared" si="21"/>
        <v>97.297297297297305</v>
      </c>
    </row>
    <row r="166" spans="1:6" x14ac:dyDescent="0.25">
      <c r="A166" s="11" t="s">
        <v>127</v>
      </c>
      <c r="B166" s="5">
        <v>54</v>
      </c>
      <c r="C166" s="5">
        <v>46</v>
      </c>
      <c r="D166" s="12">
        <f t="shared" si="22"/>
        <v>46</v>
      </c>
      <c r="E166" s="12">
        <v>0</v>
      </c>
      <c r="F166" s="13">
        <f t="shared" si="21"/>
        <v>85.18518518518519</v>
      </c>
    </row>
    <row r="167" spans="1:6" x14ac:dyDescent="0.25">
      <c r="A167" s="11" t="s">
        <v>128</v>
      </c>
      <c r="B167" s="5">
        <v>286</v>
      </c>
      <c r="C167" s="5">
        <v>106</v>
      </c>
      <c r="D167" s="12">
        <f t="shared" si="22"/>
        <v>106</v>
      </c>
      <c r="E167" s="12">
        <v>0</v>
      </c>
      <c r="F167" s="13">
        <f t="shared" si="21"/>
        <v>37.06293706293706</v>
      </c>
    </row>
    <row r="168" spans="1:6" x14ac:dyDescent="0.25">
      <c r="A168" s="11" t="s">
        <v>129</v>
      </c>
      <c r="B168" s="5">
        <v>60</v>
      </c>
      <c r="C168" s="5">
        <v>40</v>
      </c>
      <c r="D168" s="12">
        <f t="shared" si="22"/>
        <v>40</v>
      </c>
      <c r="E168" s="12">
        <v>0</v>
      </c>
      <c r="F168" s="13">
        <f t="shared" si="21"/>
        <v>66.666666666666657</v>
      </c>
    </row>
    <row r="169" spans="1:6" ht="31.5" x14ac:dyDescent="0.25">
      <c r="A169" s="11" t="s">
        <v>130</v>
      </c>
      <c r="B169" s="5">
        <v>566</v>
      </c>
      <c r="C169" s="5">
        <v>240</v>
      </c>
      <c r="D169" s="12">
        <f t="shared" si="22"/>
        <v>240</v>
      </c>
      <c r="E169" s="12">
        <v>0</v>
      </c>
      <c r="F169" s="13">
        <f t="shared" si="21"/>
        <v>42.402826855123678</v>
      </c>
    </row>
    <row r="170" spans="1:6" ht="31.5" x14ac:dyDescent="0.25">
      <c r="A170" s="11" t="s">
        <v>131</v>
      </c>
      <c r="B170" s="5">
        <v>354</v>
      </c>
      <c r="C170" s="5">
        <v>275</v>
      </c>
      <c r="D170" s="12">
        <f t="shared" si="22"/>
        <v>275</v>
      </c>
      <c r="E170" s="12">
        <v>0</v>
      </c>
      <c r="F170" s="13">
        <f t="shared" si="21"/>
        <v>77.683615819209038</v>
      </c>
    </row>
    <row r="171" spans="1:6" x14ac:dyDescent="0.25">
      <c r="A171" s="19" t="s">
        <v>273</v>
      </c>
      <c r="B171" s="25">
        <f>SUM(B164:B170)</f>
        <v>1520</v>
      </c>
      <c r="C171" s="29">
        <f>SUM(C164:C170)</f>
        <v>785</v>
      </c>
      <c r="D171" s="29">
        <f>SUM(D164:D170)</f>
        <v>785</v>
      </c>
      <c r="E171" s="29">
        <f>SUM(E164:E170)</f>
        <v>0</v>
      </c>
      <c r="F171" s="26">
        <f t="shared" si="21"/>
        <v>51.644736842105267</v>
      </c>
    </row>
    <row r="172" spans="1:6" x14ac:dyDescent="0.25">
      <c r="A172" s="2" t="s">
        <v>244</v>
      </c>
      <c r="B172" s="1"/>
      <c r="C172" s="9"/>
      <c r="D172" s="9"/>
      <c r="E172" s="9"/>
      <c r="F172" s="9"/>
    </row>
    <row r="173" spans="1:6" x14ac:dyDescent="0.25">
      <c r="A173" s="11" t="s">
        <v>132</v>
      </c>
      <c r="B173" s="5">
        <v>9</v>
      </c>
      <c r="C173" s="5">
        <v>6</v>
      </c>
      <c r="D173" s="12">
        <f>C173-E173</f>
        <v>6</v>
      </c>
      <c r="E173" s="12">
        <v>0</v>
      </c>
      <c r="F173" s="13">
        <f t="shared" ref="F173:F181" si="23">D173/B173*100</f>
        <v>66.666666666666657</v>
      </c>
    </row>
    <row r="174" spans="1:6" x14ac:dyDescent="0.25">
      <c r="A174" s="11" t="s">
        <v>133</v>
      </c>
      <c r="B174" s="5">
        <v>480</v>
      </c>
      <c r="C174" s="5">
        <v>437</v>
      </c>
      <c r="D174" s="12">
        <f t="shared" ref="D174:D180" si="24">C174-E174</f>
        <v>437</v>
      </c>
      <c r="E174" s="12">
        <v>0</v>
      </c>
      <c r="F174" s="13">
        <f t="shared" si="23"/>
        <v>91.041666666666671</v>
      </c>
    </row>
    <row r="175" spans="1:6" x14ac:dyDescent="0.25">
      <c r="A175" s="11" t="s">
        <v>134</v>
      </c>
      <c r="B175" s="5">
        <v>311</v>
      </c>
      <c r="C175" s="5">
        <v>307</v>
      </c>
      <c r="D175" s="12">
        <f t="shared" si="24"/>
        <v>307</v>
      </c>
      <c r="E175" s="12">
        <v>0</v>
      </c>
      <c r="F175" s="13">
        <f t="shared" si="23"/>
        <v>98.713826366559488</v>
      </c>
    </row>
    <row r="176" spans="1:6" x14ac:dyDescent="0.25">
      <c r="A176" s="11" t="s">
        <v>135</v>
      </c>
      <c r="B176" s="5">
        <v>21</v>
      </c>
      <c r="C176" s="5">
        <v>23</v>
      </c>
      <c r="D176" s="12">
        <f t="shared" si="24"/>
        <v>23</v>
      </c>
      <c r="E176" s="12">
        <v>0</v>
      </c>
      <c r="F176" s="13">
        <f t="shared" si="23"/>
        <v>109.52380952380953</v>
      </c>
    </row>
    <row r="177" spans="1:6" x14ac:dyDescent="0.25">
      <c r="A177" s="11" t="s">
        <v>136</v>
      </c>
      <c r="B177" s="5">
        <v>47</v>
      </c>
      <c r="C177" s="5">
        <v>44</v>
      </c>
      <c r="D177" s="12">
        <f t="shared" si="24"/>
        <v>44</v>
      </c>
      <c r="E177" s="12">
        <v>0</v>
      </c>
      <c r="F177" s="13">
        <f t="shared" si="23"/>
        <v>93.61702127659575</v>
      </c>
    </row>
    <row r="178" spans="1:6" x14ac:dyDescent="0.25">
      <c r="A178" s="11" t="s">
        <v>137</v>
      </c>
      <c r="B178" s="5">
        <v>361</v>
      </c>
      <c r="C178" s="5">
        <v>210</v>
      </c>
      <c r="D178" s="12">
        <f t="shared" si="24"/>
        <v>210</v>
      </c>
      <c r="E178" s="12">
        <v>0</v>
      </c>
      <c r="F178" s="13">
        <f t="shared" si="23"/>
        <v>58.171745152354568</v>
      </c>
    </row>
    <row r="179" spans="1:6" x14ac:dyDescent="0.25">
      <c r="A179" s="11" t="s">
        <v>138</v>
      </c>
      <c r="B179" s="5">
        <v>102</v>
      </c>
      <c r="C179" s="5">
        <v>103</v>
      </c>
      <c r="D179" s="12">
        <f t="shared" si="24"/>
        <v>103</v>
      </c>
      <c r="E179" s="12">
        <v>0</v>
      </c>
      <c r="F179" s="13">
        <f t="shared" si="23"/>
        <v>100.98039215686273</v>
      </c>
    </row>
    <row r="180" spans="1:6" x14ac:dyDescent="0.25">
      <c r="A180" s="11" t="s">
        <v>139</v>
      </c>
      <c r="B180" s="5">
        <v>40</v>
      </c>
      <c r="C180" s="5">
        <v>40</v>
      </c>
      <c r="D180" s="12">
        <f t="shared" si="24"/>
        <v>40</v>
      </c>
      <c r="E180" s="12">
        <v>0</v>
      </c>
      <c r="F180" s="13">
        <f t="shared" si="23"/>
        <v>100</v>
      </c>
    </row>
    <row r="181" spans="1:6" ht="31.5" x14ac:dyDescent="0.25">
      <c r="A181" s="19" t="s">
        <v>274</v>
      </c>
      <c r="B181" s="25">
        <f>SUM(B173:B180)</f>
        <v>1371</v>
      </c>
      <c r="C181" s="29">
        <f>SUM(C173:C180)</f>
        <v>1170</v>
      </c>
      <c r="D181" s="29">
        <f>SUM(D173:D180)</f>
        <v>1170</v>
      </c>
      <c r="E181" s="29">
        <f>SUM(E173:E180)</f>
        <v>0</v>
      </c>
      <c r="F181" s="26">
        <f t="shared" si="23"/>
        <v>85.33916849015317</v>
      </c>
    </row>
    <row r="182" spans="1:6" x14ac:dyDescent="0.25">
      <c r="A182" s="2" t="s">
        <v>245</v>
      </c>
      <c r="B182" s="1"/>
      <c r="C182" s="9"/>
      <c r="D182" s="9"/>
      <c r="E182" s="9"/>
      <c r="F182" s="9"/>
    </row>
    <row r="183" spans="1:6" x14ac:dyDescent="0.25">
      <c r="A183" s="11" t="s">
        <v>140</v>
      </c>
      <c r="B183" s="5">
        <v>650</v>
      </c>
      <c r="C183" s="5">
        <v>347</v>
      </c>
      <c r="D183" s="12">
        <f>C183-E183</f>
        <v>347</v>
      </c>
      <c r="E183" s="12">
        <v>0</v>
      </c>
      <c r="F183" s="13">
        <f t="shared" ref="F183:F190" si="25">D183/B183*100</f>
        <v>53.384615384615387</v>
      </c>
    </row>
    <row r="184" spans="1:6" x14ac:dyDescent="0.25">
      <c r="A184" s="11" t="s">
        <v>141</v>
      </c>
      <c r="B184" s="5">
        <v>450</v>
      </c>
      <c r="C184" s="5">
        <v>124</v>
      </c>
      <c r="D184" s="12">
        <f t="shared" ref="D184:D189" si="26">C184-E184</f>
        <v>124</v>
      </c>
      <c r="E184" s="12">
        <v>0</v>
      </c>
      <c r="F184" s="13">
        <f t="shared" si="25"/>
        <v>27.555555555555557</v>
      </c>
    </row>
    <row r="185" spans="1:6" x14ac:dyDescent="0.25">
      <c r="A185" s="11" t="s">
        <v>142</v>
      </c>
      <c r="B185" s="5">
        <v>245</v>
      </c>
      <c r="C185" s="5">
        <v>124</v>
      </c>
      <c r="D185" s="12">
        <f t="shared" si="26"/>
        <v>124</v>
      </c>
      <c r="E185" s="12">
        <v>0</v>
      </c>
      <c r="F185" s="13">
        <f t="shared" si="25"/>
        <v>50.612244897959179</v>
      </c>
    </row>
    <row r="186" spans="1:6" x14ac:dyDescent="0.25">
      <c r="A186" s="11" t="s">
        <v>143</v>
      </c>
      <c r="B186" s="5">
        <v>61</v>
      </c>
      <c r="C186" s="5">
        <v>18</v>
      </c>
      <c r="D186" s="12">
        <f t="shared" si="26"/>
        <v>18</v>
      </c>
      <c r="E186" s="12">
        <v>0</v>
      </c>
      <c r="F186" s="13">
        <f t="shared" si="25"/>
        <v>29.508196721311474</v>
      </c>
    </row>
    <row r="187" spans="1:6" x14ac:dyDescent="0.25">
      <c r="A187" s="11" t="s">
        <v>144</v>
      </c>
      <c r="B187" s="5">
        <v>47</v>
      </c>
      <c r="C187" s="5">
        <v>25</v>
      </c>
      <c r="D187" s="12">
        <f t="shared" si="26"/>
        <v>25</v>
      </c>
      <c r="E187" s="12">
        <v>0</v>
      </c>
      <c r="F187" s="13">
        <f t="shared" si="25"/>
        <v>53.191489361702125</v>
      </c>
    </row>
    <row r="188" spans="1:6" x14ac:dyDescent="0.25">
      <c r="A188" s="11" t="s">
        <v>145</v>
      </c>
      <c r="B188" s="5">
        <v>111</v>
      </c>
      <c r="C188" s="5">
        <v>0</v>
      </c>
      <c r="D188" s="12">
        <f t="shared" si="26"/>
        <v>0</v>
      </c>
      <c r="E188" s="12">
        <v>0</v>
      </c>
      <c r="F188" s="13">
        <f t="shared" si="25"/>
        <v>0</v>
      </c>
    </row>
    <row r="189" spans="1:6" x14ac:dyDescent="0.25">
      <c r="A189" s="11" t="s">
        <v>146</v>
      </c>
      <c r="B189" s="5">
        <v>189</v>
      </c>
      <c r="C189" s="5">
        <v>96</v>
      </c>
      <c r="D189" s="12">
        <f t="shared" si="26"/>
        <v>96</v>
      </c>
      <c r="E189" s="12">
        <v>0</v>
      </c>
      <c r="F189" s="13">
        <f t="shared" si="25"/>
        <v>50.793650793650791</v>
      </c>
    </row>
    <row r="190" spans="1:6" x14ac:dyDescent="0.25">
      <c r="A190" s="19" t="s">
        <v>275</v>
      </c>
      <c r="B190" s="25">
        <f>SUM(B183:B189)</f>
        <v>1753</v>
      </c>
      <c r="C190" s="29">
        <f>SUM(C183:C189)</f>
        <v>734</v>
      </c>
      <c r="D190" s="29">
        <f>SUM(D183:D189)</f>
        <v>734</v>
      </c>
      <c r="E190" s="29">
        <f>SUM(E183:E189)</f>
        <v>0</v>
      </c>
      <c r="F190" s="26">
        <f t="shared" si="25"/>
        <v>41.87107815173988</v>
      </c>
    </row>
    <row r="191" spans="1:6" x14ac:dyDescent="0.25">
      <c r="A191" s="2" t="s">
        <v>246</v>
      </c>
      <c r="B191" s="1"/>
      <c r="C191" s="9"/>
      <c r="D191" s="9"/>
      <c r="E191" s="9"/>
      <c r="F191" s="9"/>
    </row>
    <row r="192" spans="1:6" x14ac:dyDescent="0.25">
      <c r="A192" s="11" t="s">
        <v>147</v>
      </c>
      <c r="B192" s="5">
        <v>252</v>
      </c>
      <c r="C192" s="5">
        <v>225</v>
      </c>
      <c r="D192" s="12">
        <f>C192-E192</f>
        <v>225</v>
      </c>
      <c r="E192" s="12">
        <v>0</v>
      </c>
      <c r="F192" s="13">
        <f>D192/B192*100</f>
        <v>89.285714285714292</v>
      </c>
    </row>
    <row r="193" spans="1:6" s="18" customFormat="1" ht="31.5" x14ac:dyDescent="0.25">
      <c r="A193" s="14" t="s">
        <v>148</v>
      </c>
      <c r="B193" s="15">
        <v>32</v>
      </c>
      <c r="C193" s="15">
        <v>31</v>
      </c>
      <c r="D193" s="12">
        <f t="shared" ref="D193:D195" si="27">C193-E193</f>
        <v>31</v>
      </c>
      <c r="E193" s="12">
        <v>0</v>
      </c>
      <c r="F193" s="13">
        <f>D193/B193*100</f>
        <v>96.875</v>
      </c>
    </row>
    <row r="194" spans="1:6" x14ac:dyDescent="0.25">
      <c r="A194" s="11" t="s">
        <v>149</v>
      </c>
      <c r="B194" s="5">
        <v>9</v>
      </c>
      <c r="C194" s="5">
        <v>9</v>
      </c>
      <c r="D194" s="12">
        <f t="shared" si="27"/>
        <v>9</v>
      </c>
      <c r="E194" s="12">
        <v>0</v>
      </c>
      <c r="F194" s="13">
        <f>D194/B194*100</f>
        <v>100</v>
      </c>
    </row>
    <row r="195" spans="1:6" ht="31.5" x14ac:dyDescent="0.25">
      <c r="A195" s="11" t="s">
        <v>150</v>
      </c>
      <c r="B195" s="5">
        <v>38</v>
      </c>
      <c r="C195" s="5">
        <v>38</v>
      </c>
      <c r="D195" s="12">
        <f t="shared" si="27"/>
        <v>38</v>
      </c>
      <c r="E195" s="12">
        <v>0</v>
      </c>
      <c r="F195" s="13">
        <f>D195/B195*100</f>
        <v>100</v>
      </c>
    </row>
    <row r="196" spans="1:6" x14ac:dyDescent="0.25">
      <c r="A196" s="19" t="s">
        <v>276</v>
      </c>
      <c r="B196" s="25">
        <f>SUM(B192:B195)</f>
        <v>331</v>
      </c>
      <c r="C196" s="29">
        <f>SUM(C192:C195)</f>
        <v>303</v>
      </c>
      <c r="D196" s="29">
        <f>SUM(D192:D195)</f>
        <v>303</v>
      </c>
      <c r="E196" s="29">
        <f>SUM(E192:E195)</f>
        <v>0</v>
      </c>
      <c r="F196" s="26">
        <f>D196/B196*100</f>
        <v>91.540785498489427</v>
      </c>
    </row>
    <row r="197" spans="1:6" x14ac:dyDescent="0.25">
      <c r="A197" s="2" t="s">
        <v>247</v>
      </c>
      <c r="B197" s="1"/>
      <c r="C197" s="9"/>
      <c r="D197" s="9"/>
      <c r="E197" s="9"/>
      <c r="F197" s="9"/>
    </row>
    <row r="198" spans="1:6" x14ac:dyDescent="0.25">
      <c r="A198" s="11" t="s">
        <v>151</v>
      </c>
      <c r="B198" s="5">
        <v>164</v>
      </c>
      <c r="C198" s="5">
        <v>145</v>
      </c>
      <c r="D198" s="12">
        <f>C198-E198</f>
        <v>-30</v>
      </c>
      <c r="E198" s="12">
        <v>175</v>
      </c>
      <c r="F198" s="13">
        <f>D198/B198*100</f>
        <v>-18.292682926829269</v>
      </c>
    </row>
    <row r="199" spans="1:6" x14ac:dyDescent="0.25">
      <c r="A199" s="11" t="s">
        <v>152</v>
      </c>
      <c r="B199" s="5">
        <v>588</v>
      </c>
      <c r="C199" s="5">
        <v>368</v>
      </c>
      <c r="D199" s="12">
        <f t="shared" ref="D199:D200" si="28">C199-E199</f>
        <v>368</v>
      </c>
      <c r="E199" s="12">
        <v>0</v>
      </c>
      <c r="F199" s="13">
        <f>D199/B199*100</f>
        <v>62.585034013605444</v>
      </c>
    </row>
    <row r="200" spans="1:6" x14ac:dyDescent="0.25">
      <c r="A200" s="11" t="s">
        <v>153</v>
      </c>
      <c r="B200" s="5">
        <v>38</v>
      </c>
      <c r="C200" s="5">
        <v>31</v>
      </c>
      <c r="D200" s="12">
        <f t="shared" si="28"/>
        <v>23</v>
      </c>
      <c r="E200" s="12">
        <v>8</v>
      </c>
      <c r="F200" s="13">
        <f>D200/B200*100</f>
        <v>60.526315789473685</v>
      </c>
    </row>
    <row r="201" spans="1:6" x14ac:dyDescent="0.25">
      <c r="A201" s="19" t="s">
        <v>277</v>
      </c>
      <c r="B201" s="25">
        <f>SUM(B198:B200)</f>
        <v>790</v>
      </c>
      <c r="C201" s="29">
        <f>SUM(C198:C200)</f>
        <v>544</v>
      </c>
      <c r="D201" s="29">
        <f>SUM(D198:D200)</f>
        <v>361</v>
      </c>
      <c r="E201" s="29">
        <f>SUM(E198:E200)</f>
        <v>183</v>
      </c>
      <c r="F201" s="26">
        <f>D201/B201*100</f>
        <v>45.696202531645568</v>
      </c>
    </row>
    <row r="202" spans="1:6" x14ac:dyDescent="0.25">
      <c r="A202" s="2" t="s">
        <v>248</v>
      </c>
      <c r="B202" s="1"/>
      <c r="C202" s="9"/>
      <c r="D202" s="9"/>
      <c r="E202" s="9"/>
      <c r="F202" s="9"/>
    </row>
    <row r="203" spans="1:6" x14ac:dyDescent="0.25">
      <c r="A203" s="11" t="s">
        <v>154</v>
      </c>
      <c r="B203" s="5">
        <v>326</v>
      </c>
      <c r="C203" s="5">
        <v>222</v>
      </c>
      <c r="D203" s="12">
        <f>C203-E203</f>
        <v>222</v>
      </c>
      <c r="E203" s="12">
        <v>0</v>
      </c>
      <c r="F203" s="13">
        <f>D203/B203*100</f>
        <v>68.098159509202446</v>
      </c>
    </row>
    <row r="204" spans="1:6" x14ac:dyDescent="0.25">
      <c r="A204" s="11" t="s">
        <v>155</v>
      </c>
      <c r="B204" s="5">
        <v>6</v>
      </c>
      <c r="C204" s="5">
        <v>6</v>
      </c>
      <c r="D204" s="12">
        <f t="shared" ref="D204:D206" si="29">C204-E204</f>
        <v>6</v>
      </c>
      <c r="E204" s="12">
        <v>0</v>
      </c>
      <c r="F204" s="13">
        <f>D204/B204*100</f>
        <v>100</v>
      </c>
    </row>
    <row r="205" spans="1:6" x14ac:dyDescent="0.25">
      <c r="A205" s="11" t="s">
        <v>156</v>
      </c>
      <c r="B205" s="5">
        <v>19</v>
      </c>
      <c r="C205" s="5">
        <v>19</v>
      </c>
      <c r="D205" s="12">
        <f t="shared" si="29"/>
        <v>19</v>
      </c>
      <c r="E205" s="12">
        <v>0</v>
      </c>
      <c r="F205" s="13">
        <f>D205/B205*100</f>
        <v>100</v>
      </c>
    </row>
    <row r="206" spans="1:6" x14ac:dyDescent="0.25">
      <c r="A206" s="11" t="s">
        <v>157</v>
      </c>
      <c r="B206" s="5">
        <v>7</v>
      </c>
      <c r="C206" s="5">
        <v>7</v>
      </c>
      <c r="D206" s="12">
        <f t="shared" si="29"/>
        <v>7</v>
      </c>
      <c r="E206" s="12">
        <v>0</v>
      </c>
      <c r="F206" s="13">
        <f>D206/B206*100</f>
        <v>100</v>
      </c>
    </row>
    <row r="207" spans="1:6" x14ac:dyDescent="0.25">
      <c r="A207" s="19" t="s">
        <v>278</v>
      </c>
      <c r="B207" s="25">
        <f>SUM(B203:B206)</f>
        <v>358</v>
      </c>
      <c r="C207" s="29">
        <f>SUM(C203:C206)</f>
        <v>254</v>
      </c>
      <c r="D207" s="29">
        <f>SUM(D203:D206)</f>
        <v>254</v>
      </c>
      <c r="E207" s="29">
        <f>SUM(E203:E206)</f>
        <v>0</v>
      </c>
      <c r="F207" s="26">
        <f>D207/B207*100</f>
        <v>70.949720670391059</v>
      </c>
    </row>
    <row r="208" spans="1:6" x14ac:dyDescent="0.25">
      <c r="A208" s="2" t="s">
        <v>249</v>
      </c>
      <c r="B208" s="1"/>
      <c r="C208" s="9"/>
      <c r="D208" s="9"/>
      <c r="E208" s="9"/>
      <c r="F208" s="9"/>
    </row>
    <row r="209" spans="1:6" x14ac:dyDescent="0.25">
      <c r="A209" s="11" t="s">
        <v>158</v>
      </c>
      <c r="B209" s="5">
        <v>735</v>
      </c>
      <c r="C209" s="5">
        <v>440</v>
      </c>
      <c r="D209" s="12">
        <f>C209-E209</f>
        <v>440</v>
      </c>
      <c r="E209" s="12">
        <v>0</v>
      </c>
      <c r="F209" s="13">
        <f t="shared" ref="F209:F215" si="30">D209/B209*100</f>
        <v>59.863945578231295</v>
      </c>
    </row>
    <row r="210" spans="1:6" x14ac:dyDescent="0.25">
      <c r="A210" s="11" t="s">
        <v>159</v>
      </c>
      <c r="B210" s="5">
        <v>206</v>
      </c>
      <c r="C210" s="5">
        <v>145</v>
      </c>
      <c r="D210" s="12">
        <f t="shared" ref="D210:D214" si="31">C210-E210</f>
        <v>145</v>
      </c>
      <c r="E210" s="12">
        <v>0</v>
      </c>
      <c r="F210" s="13">
        <f t="shared" si="30"/>
        <v>70.388349514563103</v>
      </c>
    </row>
    <row r="211" spans="1:6" x14ac:dyDescent="0.25">
      <c r="A211" s="11" t="s">
        <v>160</v>
      </c>
      <c r="B211" s="5">
        <v>17</v>
      </c>
      <c r="C211" s="5">
        <v>18</v>
      </c>
      <c r="D211" s="12">
        <f t="shared" si="31"/>
        <v>18</v>
      </c>
      <c r="E211" s="12">
        <v>0</v>
      </c>
      <c r="F211" s="13">
        <f t="shared" si="30"/>
        <v>105.88235294117648</v>
      </c>
    </row>
    <row r="212" spans="1:6" x14ac:dyDescent="0.25">
      <c r="A212" s="11" t="s">
        <v>161</v>
      </c>
      <c r="B212" s="5">
        <v>702</v>
      </c>
      <c r="C212" s="5">
        <v>288</v>
      </c>
      <c r="D212" s="12">
        <f t="shared" si="31"/>
        <v>288</v>
      </c>
      <c r="E212" s="12">
        <v>0</v>
      </c>
      <c r="F212" s="13">
        <f t="shared" si="30"/>
        <v>41.025641025641022</v>
      </c>
    </row>
    <row r="213" spans="1:6" x14ac:dyDescent="0.25">
      <c r="A213" s="11" t="s">
        <v>162</v>
      </c>
      <c r="B213" s="5">
        <v>498</v>
      </c>
      <c r="C213" s="5">
        <v>366</v>
      </c>
      <c r="D213" s="12">
        <f t="shared" si="31"/>
        <v>366</v>
      </c>
      <c r="E213" s="12">
        <v>0</v>
      </c>
      <c r="F213" s="13">
        <f t="shared" si="30"/>
        <v>73.493975903614455</v>
      </c>
    </row>
    <row r="214" spans="1:6" x14ac:dyDescent="0.25">
      <c r="A214" s="11" t="s">
        <v>163</v>
      </c>
      <c r="B214" s="5">
        <v>37</v>
      </c>
      <c r="C214" s="5">
        <v>38</v>
      </c>
      <c r="D214" s="12">
        <f t="shared" si="31"/>
        <v>38</v>
      </c>
      <c r="E214" s="12">
        <v>0</v>
      </c>
      <c r="F214" s="13">
        <f t="shared" si="30"/>
        <v>102.70270270270269</v>
      </c>
    </row>
    <row r="215" spans="1:6" x14ac:dyDescent="0.25">
      <c r="A215" s="19" t="s">
        <v>279</v>
      </c>
      <c r="B215" s="25">
        <f>SUM(B209:B214)</f>
        <v>2195</v>
      </c>
      <c r="C215" s="29">
        <f>SUM(C209:C214)</f>
        <v>1295</v>
      </c>
      <c r="D215" s="29">
        <f>SUM(D209:D214)</f>
        <v>1295</v>
      </c>
      <c r="E215" s="29">
        <f>SUM(E209:E214)</f>
        <v>0</v>
      </c>
      <c r="F215" s="26">
        <f t="shared" si="30"/>
        <v>58.997722095671975</v>
      </c>
    </row>
    <row r="216" spans="1:6" x14ac:dyDescent="0.25">
      <c r="A216" s="2" t="s">
        <v>254</v>
      </c>
      <c r="B216" s="1"/>
      <c r="C216" s="9"/>
      <c r="D216" s="9"/>
      <c r="E216" s="9"/>
      <c r="F216" s="9"/>
    </row>
    <row r="217" spans="1:6" x14ac:dyDescent="0.25">
      <c r="A217" s="11" t="s">
        <v>164</v>
      </c>
      <c r="B217" s="5">
        <v>22</v>
      </c>
      <c r="C217" s="5">
        <v>31</v>
      </c>
      <c r="D217" s="12">
        <f>C217-E217</f>
        <v>31</v>
      </c>
      <c r="E217" s="12">
        <v>0</v>
      </c>
      <c r="F217" s="13">
        <f t="shared" ref="F217:F222" si="32">D217/B217*100</f>
        <v>140.90909090909091</v>
      </c>
    </row>
    <row r="218" spans="1:6" x14ac:dyDescent="0.25">
      <c r="A218" s="11" t="s">
        <v>165</v>
      </c>
      <c r="B218" s="5">
        <v>30</v>
      </c>
      <c r="C218" s="5">
        <v>31</v>
      </c>
      <c r="D218" s="12">
        <f t="shared" ref="D218:D221" si="33">C218-E218</f>
        <v>31</v>
      </c>
      <c r="E218" s="12">
        <v>0</v>
      </c>
      <c r="F218" s="13">
        <f t="shared" si="32"/>
        <v>103.33333333333334</v>
      </c>
    </row>
    <row r="219" spans="1:6" x14ac:dyDescent="0.25">
      <c r="A219" s="11" t="s">
        <v>166</v>
      </c>
      <c r="B219" s="5">
        <v>509</v>
      </c>
      <c r="C219" s="5">
        <v>341</v>
      </c>
      <c r="D219" s="12">
        <f>C219-E219</f>
        <v>341</v>
      </c>
      <c r="E219" s="12">
        <v>0</v>
      </c>
      <c r="F219" s="13">
        <f t="shared" si="32"/>
        <v>66.994106090373279</v>
      </c>
    </row>
    <row r="220" spans="1:6" x14ac:dyDescent="0.25">
      <c r="A220" s="11" t="s">
        <v>167</v>
      </c>
      <c r="B220" s="5">
        <v>47</v>
      </c>
      <c r="C220" s="5">
        <v>55</v>
      </c>
      <c r="D220" s="12">
        <f t="shared" si="33"/>
        <v>55</v>
      </c>
      <c r="E220" s="12">
        <v>0</v>
      </c>
      <c r="F220" s="13">
        <f t="shared" si="32"/>
        <v>117.02127659574468</v>
      </c>
    </row>
    <row r="221" spans="1:6" x14ac:dyDescent="0.25">
      <c r="A221" s="11" t="s">
        <v>168</v>
      </c>
      <c r="B221" s="5">
        <v>202</v>
      </c>
      <c r="C221" s="5">
        <v>120</v>
      </c>
      <c r="D221" s="12">
        <f t="shared" si="33"/>
        <v>120</v>
      </c>
      <c r="E221" s="12">
        <v>0</v>
      </c>
      <c r="F221" s="13">
        <f t="shared" si="32"/>
        <v>59.405940594059402</v>
      </c>
    </row>
    <row r="222" spans="1:6" x14ac:dyDescent="0.25">
      <c r="A222" s="19" t="s">
        <v>280</v>
      </c>
      <c r="B222" s="25">
        <f>SUM(B217:B221)</f>
        <v>810</v>
      </c>
      <c r="C222" s="33">
        <f>SUM(C217:C221)</f>
        <v>578</v>
      </c>
      <c r="D222" s="33">
        <f>SUM(D217:D221)</f>
        <v>578</v>
      </c>
      <c r="E222" s="33">
        <f>SUM(E217:E221)</f>
        <v>0</v>
      </c>
      <c r="F222" s="26">
        <f t="shared" si="32"/>
        <v>71.358024691358025</v>
      </c>
    </row>
    <row r="223" spans="1:6" x14ac:dyDescent="0.25">
      <c r="A223" s="2" t="s">
        <v>250</v>
      </c>
      <c r="B223" s="1"/>
      <c r="C223" s="9"/>
      <c r="D223" s="9"/>
      <c r="E223" s="9"/>
      <c r="F223" s="9"/>
    </row>
    <row r="224" spans="1:6" x14ac:dyDescent="0.25">
      <c r="A224" s="11" t="s">
        <v>169</v>
      </c>
      <c r="B224" s="5">
        <v>496</v>
      </c>
      <c r="C224" s="5">
        <v>41</v>
      </c>
      <c r="D224" s="12">
        <f>C224-E224</f>
        <v>41</v>
      </c>
      <c r="E224" s="12">
        <v>0</v>
      </c>
      <c r="F224" s="13">
        <f t="shared" ref="F224:F234" si="34">D224/B224*100</f>
        <v>8.2661290322580641</v>
      </c>
    </row>
    <row r="225" spans="1:6 16378:16378" x14ac:dyDescent="0.25">
      <c r="A225" s="11" t="s">
        <v>67</v>
      </c>
      <c r="B225" s="5">
        <v>721</v>
      </c>
      <c r="C225" s="5">
        <v>299</v>
      </c>
      <c r="D225" s="12">
        <f t="shared" ref="D225:D233" si="35">C225-E225</f>
        <v>299</v>
      </c>
      <c r="E225" s="12">
        <v>0</v>
      </c>
      <c r="F225" s="13">
        <f t="shared" si="34"/>
        <v>41.470180305131763</v>
      </c>
    </row>
    <row r="226" spans="1:6 16378:16378" x14ac:dyDescent="0.25">
      <c r="A226" s="11" t="s">
        <v>70</v>
      </c>
      <c r="B226" s="5">
        <v>599</v>
      </c>
      <c r="C226" s="5">
        <v>230</v>
      </c>
      <c r="D226" s="12">
        <f t="shared" si="35"/>
        <v>230</v>
      </c>
      <c r="E226" s="12">
        <v>0</v>
      </c>
      <c r="F226" s="13">
        <f t="shared" si="34"/>
        <v>38.397328881469114</v>
      </c>
    </row>
    <row r="227" spans="1:6 16378:16378" x14ac:dyDescent="0.25">
      <c r="A227" s="11" t="s">
        <v>170</v>
      </c>
      <c r="B227" s="5">
        <v>891</v>
      </c>
      <c r="C227" s="5">
        <v>613</v>
      </c>
      <c r="D227" s="12">
        <f t="shared" si="35"/>
        <v>613</v>
      </c>
      <c r="E227" s="12">
        <v>0</v>
      </c>
      <c r="F227" s="13">
        <f t="shared" si="34"/>
        <v>68.799102132435465</v>
      </c>
    </row>
    <row r="228" spans="1:6 16378:16378" ht="31.5" x14ac:dyDescent="0.25">
      <c r="A228" s="11" t="s">
        <v>261</v>
      </c>
      <c r="B228" s="5">
        <v>179</v>
      </c>
      <c r="C228" s="5">
        <v>103</v>
      </c>
      <c r="D228" s="12">
        <f t="shared" si="35"/>
        <v>103</v>
      </c>
      <c r="E228" s="16">
        <v>0</v>
      </c>
      <c r="F228" s="13">
        <f t="shared" si="34"/>
        <v>57.541899441340782</v>
      </c>
    </row>
    <row r="229" spans="1:6 16378:16378" ht="31.5" x14ac:dyDescent="0.25">
      <c r="A229" s="11" t="s">
        <v>260</v>
      </c>
      <c r="B229" s="5">
        <v>37</v>
      </c>
      <c r="C229" s="5">
        <v>23</v>
      </c>
      <c r="D229" s="12">
        <f t="shared" si="35"/>
        <v>23</v>
      </c>
      <c r="E229" s="12">
        <v>0</v>
      </c>
      <c r="F229" s="13">
        <f t="shared" si="34"/>
        <v>62.162162162162161</v>
      </c>
    </row>
    <row r="230" spans="1:6 16378:16378" ht="31.5" x14ac:dyDescent="0.25">
      <c r="A230" s="11" t="s">
        <v>171</v>
      </c>
      <c r="B230" s="5">
        <v>21</v>
      </c>
      <c r="C230" s="5">
        <v>11</v>
      </c>
      <c r="D230" s="12">
        <f t="shared" si="35"/>
        <v>11</v>
      </c>
      <c r="E230" s="12">
        <v>0</v>
      </c>
      <c r="F230" s="13">
        <f t="shared" si="34"/>
        <v>52.380952380952387</v>
      </c>
    </row>
    <row r="231" spans="1:6 16378:16378" x14ac:dyDescent="0.25">
      <c r="A231" s="11" t="s">
        <v>172</v>
      </c>
      <c r="B231" s="5">
        <v>61</v>
      </c>
      <c r="C231" s="5">
        <v>52</v>
      </c>
      <c r="D231" s="12">
        <f t="shared" si="35"/>
        <v>52</v>
      </c>
      <c r="E231" s="12">
        <v>0</v>
      </c>
      <c r="F231" s="13">
        <f t="shared" si="34"/>
        <v>85.245901639344254</v>
      </c>
    </row>
    <row r="232" spans="1:6 16378:16378" ht="31.5" x14ac:dyDescent="0.25">
      <c r="A232" s="11" t="s">
        <v>173</v>
      </c>
      <c r="B232" s="5">
        <v>71</v>
      </c>
      <c r="C232" s="5">
        <v>51</v>
      </c>
      <c r="D232" s="12">
        <f t="shared" si="35"/>
        <v>51</v>
      </c>
      <c r="E232" s="12">
        <v>0</v>
      </c>
      <c r="F232" s="13">
        <f t="shared" si="34"/>
        <v>71.83098591549296</v>
      </c>
    </row>
    <row r="233" spans="1:6 16378:16378" x14ac:dyDescent="0.25">
      <c r="A233" s="11" t="s">
        <v>174</v>
      </c>
      <c r="B233" s="5">
        <v>59</v>
      </c>
      <c r="C233" s="5">
        <v>0</v>
      </c>
      <c r="D233" s="12">
        <f t="shared" si="35"/>
        <v>0</v>
      </c>
      <c r="E233" s="12">
        <v>0</v>
      </c>
      <c r="F233" s="13">
        <f t="shared" si="34"/>
        <v>0</v>
      </c>
    </row>
    <row r="234" spans="1:6 16378:16378" x14ac:dyDescent="0.25">
      <c r="A234" s="19" t="s">
        <v>281</v>
      </c>
      <c r="B234" s="25">
        <f>SUM(B224:B233)</f>
        <v>3135</v>
      </c>
      <c r="C234" s="34">
        <f>SUM(C224:C233)</f>
        <v>1423</v>
      </c>
      <c r="D234" s="34">
        <f>SUM(D224:D233)</f>
        <v>1423</v>
      </c>
      <c r="E234" s="34">
        <f>SUM(E224:E233)</f>
        <v>0</v>
      </c>
      <c r="F234" s="26">
        <f t="shared" si="34"/>
        <v>45.390749601275914</v>
      </c>
    </row>
    <row r="235" spans="1:6 16378:16378" x14ac:dyDescent="0.25">
      <c r="A235" s="2" t="s">
        <v>251</v>
      </c>
      <c r="B235" s="1"/>
      <c r="C235" s="9"/>
      <c r="D235" s="9"/>
      <c r="E235" s="9"/>
      <c r="F235" s="9"/>
      <c r="XEX235" s="7">
        <f>SUM(B235:XEW235)</f>
        <v>0</v>
      </c>
    </row>
    <row r="236" spans="1:6 16378:16378" x14ac:dyDescent="0.25">
      <c r="A236" s="11" t="s">
        <v>175</v>
      </c>
      <c r="B236" s="5">
        <v>80</v>
      </c>
      <c r="C236" s="5">
        <v>64</v>
      </c>
      <c r="D236" s="12">
        <f>C236-E236</f>
        <v>64</v>
      </c>
      <c r="E236" s="12">
        <v>0</v>
      </c>
      <c r="F236" s="13">
        <f>D236/B236*100</f>
        <v>80</v>
      </c>
    </row>
    <row r="237" spans="1:6 16378:16378" x14ac:dyDescent="0.25">
      <c r="A237" s="11" t="s">
        <v>176</v>
      </c>
      <c r="B237" s="5">
        <v>624</v>
      </c>
      <c r="C237" s="5">
        <v>384</v>
      </c>
      <c r="D237" s="12">
        <f t="shared" ref="D237:D240" si="36">C237-E237</f>
        <v>384</v>
      </c>
      <c r="E237" s="12">
        <v>0</v>
      </c>
      <c r="F237" s="13">
        <f>D237/B237*100</f>
        <v>61.53846153846154</v>
      </c>
    </row>
    <row r="238" spans="1:6 16378:16378" x14ac:dyDescent="0.25">
      <c r="A238" s="11" t="s">
        <v>177</v>
      </c>
      <c r="B238" s="5">
        <v>115</v>
      </c>
      <c r="C238" s="5">
        <v>100</v>
      </c>
      <c r="D238" s="12">
        <f t="shared" si="36"/>
        <v>100</v>
      </c>
      <c r="E238" s="12">
        <v>0</v>
      </c>
      <c r="F238" s="13">
        <f>D238/B238*100</f>
        <v>86.956521739130437</v>
      </c>
    </row>
    <row r="239" spans="1:6 16378:16378" x14ac:dyDescent="0.25">
      <c r="A239" s="11" t="s">
        <v>178</v>
      </c>
      <c r="B239" s="5">
        <v>71</v>
      </c>
      <c r="C239" s="5">
        <v>64</v>
      </c>
      <c r="D239" s="12">
        <f t="shared" si="36"/>
        <v>64</v>
      </c>
      <c r="E239" s="12">
        <v>0</v>
      </c>
      <c r="F239" s="13">
        <f>D239/B239*100</f>
        <v>90.140845070422543</v>
      </c>
    </row>
    <row r="240" spans="1:6 16378:16378" x14ac:dyDescent="0.25">
      <c r="A240" s="11" t="s">
        <v>179</v>
      </c>
      <c r="B240" s="5">
        <v>44</v>
      </c>
      <c r="C240" s="5">
        <v>39</v>
      </c>
      <c r="D240" s="12">
        <f t="shared" si="36"/>
        <v>39</v>
      </c>
      <c r="E240" s="12">
        <v>0</v>
      </c>
      <c r="F240" s="13">
        <f>D240/B240*100</f>
        <v>88.63636363636364</v>
      </c>
    </row>
    <row r="241" spans="1:6" x14ac:dyDescent="0.25">
      <c r="A241" s="19" t="s">
        <v>282</v>
      </c>
      <c r="B241" s="25">
        <f>SUM(B236:B240)</f>
        <v>934</v>
      </c>
      <c r="C241" s="34">
        <f>SUM(C236:C240)</f>
        <v>651</v>
      </c>
      <c r="D241" s="34">
        <f>SUM(D236:D240)</f>
        <v>651</v>
      </c>
      <c r="E241" s="34">
        <f>SUM(E236:E240)</f>
        <v>0</v>
      </c>
      <c r="F241" s="26">
        <f>D241/B241*100</f>
        <v>69.700214132762312</v>
      </c>
    </row>
    <row r="242" spans="1:6" x14ac:dyDescent="0.25">
      <c r="A242" s="2" t="s">
        <v>252</v>
      </c>
      <c r="B242" s="1"/>
      <c r="C242" s="9"/>
      <c r="D242" s="9"/>
      <c r="E242" s="9"/>
      <c r="F242" s="9"/>
    </row>
    <row r="243" spans="1:6" x14ac:dyDescent="0.25">
      <c r="A243" s="11" t="s">
        <v>180</v>
      </c>
      <c r="B243" s="5">
        <v>276</v>
      </c>
      <c r="C243" s="5">
        <v>283</v>
      </c>
      <c r="D243" s="12">
        <f>C243-E243</f>
        <v>283</v>
      </c>
      <c r="E243" s="12">
        <v>0</v>
      </c>
      <c r="F243" s="13">
        <f t="shared" ref="F243:F249" si="37">D243/B243*100</f>
        <v>102.53623188405795</v>
      </c>
    </row>
    <row r="244" spans="1:6" x14ac:dyDescent="0.25">
      <c r="A244" s="11" t="s">
        <v>181</v>
      </c>
      <c r="B244" s="5">
        <v>222</v>
      </c>
      <c r="C244" s="5">
        <v>218</v>
      </c>
      <c r="D244" s="12">
        <f t="shared" ref="D244:D248" si="38">C244-E244</f>
        <v>218</v>
      </c>
      <c r="E244" s="12">
        <v>0</v>
      </c>
      <c r="F244" s="13">
        <f t="shared" si="37"/>
        <v>98.198198198198199</v>
      </c>
    </row>
    <row r="245" spans="1:6" x14ac:dyDescent="0.25">
      <c r="A245" s="11" t="s">
        <v>182</v>
      </c>
      <c r="B245" s="5">
        <v>163</v>
      </c>
      <c r="C245" s="5">
        <v>132</v>
      </c>
      <c r="D245" s="12">
        <f t="shared" si="38"/>
        <v>132</v>
      </c>
      <c r="E245" s="12">
        <v>0</v>
      </c>
      <c r="F245" s="13">
        <f t="shared" si="37"/>
        <v>80.981595092024534</v>
      </c>
    </row>
    <row r="246" spans="1:6" x14ac:dyDescent="0.25">
      <c r="A246" s="11" t="s">
        <v>183</v>
      </c>
      <c r="B246" s="5">
        <v>64</v>
      </c>
      <c r="C246" s="5">
        <v>40</v>
      </c>
      <c r="D246" s="12">
        <f t="shared" si="38"/>
        <v>40</v>
      </c>
      <c r="E246" s="12">
        <v>0</v>
      </c>
      <c r="F246" s="13">
        <f t="shared" si="37"/>
        <v>62.5</v>
      </c>
    </row>
    <row r="247" spans="1:6" x14ac:dyDescent="0.25">
      <c r="A247" s="11" t="s">
        <v>184</v>
      </c>
      <c r="B247" s="5">
        <v>48</v>
      </c>
      <c r="C247" s="5">
        <v>47</v>
      </c>
      <c r="D247" s="12">
        <f t="shared" si="38"/>
        <v>47</v>
      </c>
      <c r="E247" s="12">
        <v>0</v>
      </c>
      <c r="F247" s="13">
        <f t="shared" si="37"/>
        <v>97.916666666666657</v>
      </c>
    </row>
    <row r="248" spans="1:6" x14ac:dyDescent="0.25">
      <c r="A248" s="11" t="s">
        <v>185</v>
      </c>
      <c r="B248" s="5">
        <v>65</v>
      </c>
      <c r="C248" s="5">
        <v>73</v>
      </c>
      <c r="D248" s="12">
        <f t="shared" si="38"/>
        <v>73</v>
      </c>
      <c r="E248" s="12">
        <v>0</v>
      </c>
      <c r="F248" s="13">
        <f t="shared" si="37"/>
        <v>112.30769230769231</v>
      </c>
    </row>
    <row r="249" spans="1:6" x14ac:dyDescent="0.25">
      <c r="A249" s="19" t="s">
        <v>283</v>
      </c>
      <c r="B249" s="25">
        <f>SUM(B243:B248)</f>
        <v>838</v>
      </c>
      <c r="C249" s="34">
        <f>SUM(C243:C248)</f>
        <v>793</v>
      </c>
      <c r="D249" s="34">
        <f>SUM(D243:D248)</f>
        <v>793</v>
      </c>
      <c r="E249" s="34">
        <f>SUM(E243:E248)</f>
        <v>0</v>
      </c>
      <c r="F249" s="26">
        <f t="shared" si="37"/>
        <v>94.630071599045351</v>
      </c>
    </row>
    <row r="250" spans="1:6" x14ac:dyDescent="0.25">
      <c r="A250" s="2" t="s">
        <v>253</v>
      </c>
      <c r="B250" s="1"/>
      <c r="C250" s="9"/>
      <c r="D250" s="9"/>
      <c r="E250" s="9"/>
      <c r="F250" s="9"/>
    </row>
    <row r="251" spans="1:6" x14ac:dyDescent="0.25">
      <c r="A251" s="11" t="s">
        <v>186</v>
      </c>
      <c r="B251" s="5">
        <v>52</v>
      </c>
      <c r="C251" s="5">
        <v>49</v>
      </c>
      <c r="D251" s="12">
        <f>C251-E251</f>
        <v>49</v>
      </c>
      <c r="E251" s="12">
        <v>0</v>
      </c>
      <c r="F251" s="13">
        <f t="shared" ref="F251:F259" si="39">D251/B251*100</f>
        <v>94.230769230769226</v>
      </c>
    </row>
    <row r="252" spans="1:6" x14ac:dyDescent="0.25">
      <c r="A252" s="11" t="s">
        <v>187</v>
      </c>
      <c r="B252" s="5">
        <v>288</v>
      </c>
      <c r="C252" s="5">
        <v>286</v>
      </c>
      <c r="D252" s="12">
        <f t="shared" ref="D252:D258" si="40">C252-E252</f>
        <v>286</v>
      </c>
      <c r="E252" s="12">
        <v>0</v>
      </c>
      <c r="F252" s="13">
        <f t="shared" si="39"/>
        <v>99.305555555555557</v>
      </c>
    </row>
    <row r="253" spans="1:6" x14ac:dyDescent="0.25">
      <c r="A253" s="11" t="s">
        <v>188</v>
      </c>
      <c r="B253" s="5">
        <v>302</v>
      </c>
      <c r="C253" s="5">
        <v>146</v>
      </c>
      <c r="D253" s="12">
        <f t="shared" si="40"/>
        <v>146</v>
      </c>
      <c r="E253" s="12">
        <v>0</v>
      </c>
      <c r="F253" s="13">
        <f t="shared" si="39"/>
        <v>48.344370860927157</v>
      </c>
    </row>
    <row r="254" spans="1:6" x14ac:dyDescent="0.25">
      <c r="A254" s="11" t="s">
        <v>189</v>
      </c>
      <c r="B254" s="5">
        <v>718</v>
      </c>
      <c r="C254" s="5">
        <v>645</v>
      </c>
      <c r="D254" s="12">
        <f t="shared" si="40"/>
        <v>645</v>
      </c>
      <c r="E254" s="12">
        <v>0</v>
      </c>
      <c r="F254" s="13">
        <f t="shared" si="39"/>
        <v>89.832869080779943</v>
      </c>
    </row>
    <row r="255" spans="1:6" x14ac:dyDescent="0.25">
      <c r="A255" s="11" t="s">
        <v>190</v>
      </c>
      <c r="B255" s="5">
        <v>856</v>
      </c>
      <c r="C255" s="5">
        <v>464</v>
      </c>
      <c r="D255" s="12">
        <f t="shared" si="40"/>
        <v>464</v>
      </c>
      <c r="E255" s="12">
        <v>0</v>
      </c>
      <c r="F255" s="13">
        <f t="shared" si="39"/>
        <v>54.205607476635507</v>
      </c>
    </row>
    <row r="256" spans="1:6" x14ac:dyDescent="0.25">
      <c r="A256" s="11" t="s">
        <v>191</v>
      </c>
      <c r="B256" s="5">
        <v>730</v>
      </c>
      <c r="C256" s="5">
        <v>566</v>
      </c>
      <c r="D256" s="12">
        <f t="shared" si="40"/>
        <v>566</v>
      </c>
      <c r="E256" s="12">
        <v>0</v>
      </c>
      <c r="F256" s="13">
        <f t="shared" si="39"/>
        <v>77.534246575342465</v>
      </c>
    </row>
    <row r="257" spans="1:6" x14ac:dyDescent="0.25">
      <c r="A257" s="11" t="s">
        <v>192</v>
      </c>
      <c r="B257" s="5">
        <v>1010</v>
      </c>
      <c r="C257" s="5">
        <v>764</v>
      </c>
      <c r="D257" s="12">
        <f t="shared" si="40"/>
        <v>764</v>
      </c>
      <c r="E257" s="12">
        <v>0</v>
      </c>
      <c r="F257" s="13">
        <f t="shared" si="39"/>
        <v>75.643564356435647</v>
      </c>
    </row>
    <row r="258" spans="1:6" x14ac:dyDescent="0.25">
      <c r="A258" s="11" t="s">
        <v>193</v>
      </c>
      <c r="B258" s="5">
        <v>58</v>
      </c>
      <c r="C258" s="5">
        <v>55</v>
      </c>
      <c r="D258" s="12">
        <f t="shared" si="40"/>
        <v>55</v>
      </c>
      <c r="E258" s="12">
        <v>0</v>
      </c>
      <c r="F258" s="13">
        <f t="shared" si="39"/>
        <v>94.827586206896555</v>
      </c>
    </row>
    <row r="259" spans="1:6" x14ac:dyDescent="0.25">
      <c r="A259" s="19" t="s">
        <v>284</v>
      </c>
      <c r="B259" s="25">
        <f>SUM(B251:B258)</f>
        <v>4014</v>
      </c>
      <c r="C259" s="34">
        <f>SUM(C251:C258)</f>
        <v>2975</v>
      </c>
      <c r="D259" s="34">
        <f>SUM(D251:D258)</f>
        <v>2975</v>
      </c>
      <c r="E259" s="34">
        <f>SUM(E251:E258)</f>
        <v>0</v>
      </c>
      <c r="F259" s="26">
        <f t="shared" si="39"/>
        <v>74.115595416043845</v>
      </c>
    </row>
    <row r="260" spans="1:6" x14ac:dyDescent="0.25">
      <c r="A260" s="2" t="s">
        <v>255</v>
      </c>
      <c r="B260" s="1"/>
      <c r="C260" s="9"/>
      <c r="D260" s="9"/>
      <c r="E260" s="9"/>
      <c r="F260" s="9"/>
    </row>
    <row r="261" spans="1:6" x14ac:dyDescent="0.25">
      <c r="A261" s="11" t="s">
        <v>194</v>
      </c>
      <c r="B261" s="5">
        <v>105</v>
      </c>
      <c r="C261" s="5">
        <v>87</v>
      </c>
      <c r="D261" s="12">
        <f>C261-E261</f>
        <v>87</v>
      </c>
      <c r="E261" s="12">
        <v>0</v>
      </c>
      <c r="F261" s="13">
        <f t="shared" ref="F261:F269" si="41">D261/B261*100</f>
        <v>82.857142857142861</v>
      </c>
    </row>
    <row r="262" spans="1:6" x14ac:dyDescent="0.25">
      <c r="A262" s="11" t="s">
        <v>195</v>
      </c>
      <c r="B262" s="5">
        <v>13</v>
      </c>
      <c r="C262" s="5">
        <v>13</v>
      </c>
      <c r="D262" s="12">
        <f t="shared" ref="D262:D268" si="42">C262-E262</f>
        <v>13</v>
      </c>
      <c r="E262" s="12">
        <v>0</v>
      </c>
      <c r="F262" s="13">
        <f t="shared" si="41"/>
        <v>100</v>
      </c>
    </row>
    <row r="263" spans="1:6" x14ac:dyDescent="0.25">
      <c r="A263" s="11" t="s">
        <v>196</v>
      </c>
      <c r="B263" s="5">
        <v>59</v>
      </c>
      <c r="C263" s="5">
        <v>49</v>
      </c>
      <c r="D263" s="12">
        <f t="shared" si="42"/>
        <v>49</v>
      </c>
      <c r="E263" s="12">
        <v>0</v>
      </c>
      <c r="F263" s="13">
        <f t="shared" si="41"/>
        <v>83.050847457627114</v>
      </c>
    </row>
    <row r="264" spans="1:6" x14ac:dyDescent="0.25">
      <c r="A264" s="11" t="s">
        <v>197</v>
      </c>
      <c r="B264" s="5">
        <v>230</v>
      </c>
      <c r="C264" s="5">
        <v>192</v>
      </c>
      <c r="D264" s="12">
        <f t="shared" si="42"/>
        <v>192</v>
      </c>
      <c r="E264" s="12">
        <v>0</v>
      </c>
      <c r="F264" s="13">
        <f t="shared" si="41"/>
        <v>83.478260869565219</v>
      </c>
    </row>
    <row r="265" spans="1:6" x14ac:dyDescent="0.25">
      <c r="A265" s="11" t="s">
        <v>198</v>
      </c>
      <c r="B265" s="5">
        <v>165</v>
      </c>
      <c r="C265" s="5">
        <v>135</v>
      </c>
      <c r="D265" s="12">
        <f t="shared" si="42"/>
        <v>135</v>
      </c>
      <c r="E265" s="12">
        <v>0</v>
      </c>
      <c r="F265" s="13">
        <f t="shared" si="41"/>
        <v>81.818181818181827</v>
      </c>
    </row>
    <row r="266" spans="1:6" x14ac:dyDescent="0.25">
      <c r="A266" s="11" t="s">
        <v>199</v>
      </c>
      <c r="B266" s="5">
        <v>434</v>
      </c>
      <c r="C266" s="5">
        <v>351</v>
      </c>
      <c r="D266" s="12">
        <f t="shared" si="42"/>
        <v>351</v>
      </c>
      <c r="E266" s="12">
        <v>0</v>
      </c>
      <c r="F266" s="13">
        <f t="shared" si="41"/>
        <v>80.875576036866363</v>
      </c>
    </row>
    <row r="267" spans="1:6" x14ac:dyDescent="0.25">
      <c r="A267" s="11" t="s">
        <v>200</v>
      </c>
      <c r="B267" s="5">
        <v>225</v>
      </c>
      <c r="C267" s="5">
        <v>189</v>
      </c>
      <c r="D267" s="12">
        <f t="shared" si="42"/>
        <v>189</v>
      </c>
      <c r="E267" s="12">
        <v>0</v>
      </c>
      <c r="F267" s="13">
        <f t="shared" si="41"/>
        <v>84</v>
      </c>
    </row>
    <row r="268" spans="1:6" x14ac:dyDescent="0.25">
      <c r="A268" s="11" t="s">
        <v>201</v>
      </c>
      <c r="B268" s="5">
        <v>53</v>
      </c>
      <c r="C268" s="5">
        <v>45</v>
      </c>
      <c r="D268" s="12">
        <f t="shared" si="42"/>
        <v>45</v>
      </c>
      <c r="E268" s="12">
        <v>0</v>
      </c>
      <c r="F268" s="13">
        <f t="shared" si="41"/>
        <v>84.905660377358487</v>
      </c>
    </row>
    <row r="269" spans="1:6" x14ac:dyDescent="0.25">
      <c r="A269" s="19" t="s">
        <v>285</v>
      </c>
      <c r="B269" s="25">
        <f>SUM(B261:B268)</f>
        <v>1284</v>
      </c>
      <c r="C269" s="29">
        <f>SUM(C261:C268)</f>
        <v>1061</v>
      </c>
      <c r="D269" s="29">
        <f>SUM(D261:D268)</f>
        <v>1061</v>
      </c>
      <c r="E269" s="29">
        <f>SUM(E261:E268)</f>
        <v>0</v>
      </c>
      <c r="F269" s="26">
        <f t="shared" si="41"/>
        <v>82.63239875389408</v>
      </c>
    </row>
    <row r="270" spans="1:6" x14ac:dyDescent="0.25">
      <c r="A270" s="2" t="s">
        <v>256</v>
      </c>
      <c r="B270" s="1"/>
      <c r="C270" s="9"/>
      <c r="D270" s="9"/>
      <c r="E270" s="9"/>
      <c r="F270" s="9"/>
    </row>
    <row r="271" spans="1:6" x14ac:dyDescent="0.25">
      <c r="A271" s="11" t="s">
        <v>202</v>
      </c>
      <c r="B271" s="5">
        <v>175</v>
      </c>
      <c r="C271" s="5">
        <v>116</v>
      </c>
      <c r="D271" s="12">
        <f>C271-E271</f>
        <v>116</v>
      </c>
      <c r="E271" s="12">
        <v>0</v>
      </c>
      <c r="F271" s="13">
        <f t="shared" ref="F271:F279" si="43">D271/B271*100</f>
        <v>66.285714285714278</v>
      </c>
    </row>
    <row r="272" spans="1:6" ht="31.5" x14ac:dyDescent="0.25">
      <c r="A272" s="14" t="s">
        <v>203</v>
      </c>
      <c r="B272" s="15">
        <v>889</v>
      </c>
      <c r="C272" s="15">
        <v>700</v>
      </c>
      <c r="D272" s="12">
        <f t="shared" ref="D272:D278" si="44">C272-E272</f>
        <v>700</v>
      </c>
      <c r="E272" s="12">
        <v>0</v>
      </c>
      <c r="F272" s="13">
        <f t="shared" si="43"/>
        <v>78.740157480314963</v>
      </c>
    </row>
    <row r="273" spans="1:6" ht="31.5" x14ac:dyDescent="0.25">
      <c r="A273" s="14" t="s">
        <v>204</v>
      </c>
      <c r="B273" s="15">
        <v>512</v>
      </c>
      <c r="C273" s="15">
        <v>409</v>
      </c>
      <c r="D273" s="12">
        <f t="shared" si="44"/>
        <v>409</v>
      </c>
      <c r="E273" s="12">
        <v>0</v>
      </c>
      <c r="F273" s="13">
        <f t="shared" si="43"/>
        <v>79.8828125</v>
      </c>
    </row>
    <row r="274" spans="1:6" ht="30" customHeight="1" x14ac:dyDescent="0.25">
      <c r="A274" s="14" t="s">
        <v>205</v>
      </c>
      <c r="B274" s="15">
        <v>166</v>
      </c>
      <c r="C274" s="15">
        <v>0</v>
      </c>
      <c r="D274" s="12">
        <f t="shared" si="44"/>
        <v>0</v>
      </c>
      <c r="E274" s="12">
        <v>0</v>
      </c>
      <c r="F274" s="13">
        <f t="shared" si="43"/>
        <v>0</v>
      </c>
    </row>
    <row r="275" spans="1:6" x14ac:dyDescent="0.25">
      <c r="A275" s="14" t="s">
        <v>206</v>
      </c>
      <c r="B275" s="15">
        <v>34</v>
      </c>
      <c r="C275" s="15">
        <v>32</v>
      </c>
      <c r="D275" s="12">
        <f t="shared" si="44"/>
        <v>32</v>
      </c>
      <c r="E275" s="12">
        <v>0</v>
      </c>
      <c r="F275" s="13">
        <f t="shared" si="43"/>
        <v>94.117647058823522</v>
      </c>
    </row>
    <row r="276" spans="1:6" ht="47.25" x14ac:dyDescent="0.25">
      <c r="A276" s="11" t="s">
        <v>207</v>
      </c>
      <c r="B276" s="5">
        <v>37</v>
      </c>
      <c r="C276" s="5">
        <v>44</v>
      </c>
      <c r="D276" s="12">
        <f t="shared" si="44"/>
        <v>44</v>
      </c>
      <c r="E276" s="12">
        <v>0</v>
      </c>
      <c r="F276" s="13">
        <f t="shared" si="43"/>
        <v>118.91891891891892</v>
      </c>
    </row>
    <row r="277" spans="1:6" x14ac:dyDescent="0.25">
      <c r="A277" s="11" t="s">
        <v>208</v>
      </c>
      <c r="B277" s="5">
        <v>55</v>
      </c>
      <c r="C277" s="5">
        <v>50</v>
      </c>
      <c r="D277" s="12">
        <f t="shared" si="44"/>
        <v>50</v>
      </c>
      <c r="E277" s="12">
        <v>0</v>
      </c>
      <c r="F277" s="13">
        <f t="shared" si="43"/>
        <v>90.909090909090907</v>
      </c>
    </row>
    <row r="278" spans="1:6" x14ac:dyDescent="0.25">
      <c r="A278" s="11" t="s">
        <v>209</v>
      </c>
      <c r="B278" s="5">
        <v>85</v>
      </c>
      <c r="C278" s="5">
        <v>89</v>
      </c>
      <c r="D278" s="12">
        <f t="shared" si="44"/>
        <v>89</v>
      </c>
      <c r="E278" s="12">
        <v>0</v>
      </c>
      <c r="F278" s="13">
        <f t="shared" si="43"/>
        <v>104.70588235294119</v>
      </c>
    </row>
    <row r="279" spans="1:6" x14ac:dyDescent="0.25">
      <c r="A279" s="19" t="s">
        <v>286</v>
      </c>
      <c r="B279" s="25">
        <f>SUM(B271:B278)</f>
        <v>1953</v>
      </c>
      <c r="C279" s="29">
        <f>SUM(C271:C278)</f>
        <v>1440</v>
      </c>
      <c r="D279" s="29">
        <f>SUM(D271:D278)</f>
        <v>1440</v>
      </c>
      <c r="E279" s="29">
        <f>SUM(E271:E278)</f>
        <v>0</v>
      </c>
      <c r="F279" s="26">
        <f t="shared" si="43"/>
        <v>73.732718894009224</v>
      </c>
    </row>
    <row r="280" spans="1:6" x14ac:dyDescent="0.25">
      <c r="A280" s="2" t="s">
        <v>257</v>
      </c>
      <c r="B280" s="1"/>
      <c r="C280" s="9"/>
      <c r="D280" s="9"/>
      <c r="E280" s="9"/>
      <c r="F280" s="9"/>
    </row>
    <row r="281" spans="1:6" x14ac:dyDescent="0.25">
      <c r="A281" s="11" t="s">
        <v>210</v>
      </c>
      <c r="B281" s="5">
        <v>114</v>
      </c>
      <c r="C281" s="5">
        <v>98</v>
      </c>
      <c r="D281" s="12">
        <f>C281-E281</f>
        <v>98</v>
      </c>
      <c r="E281" s="12">
        <v>0</v>
      </c>
      <c r="F281" s="13">
        <f t="shared" ref="F281:F287" si="45">D281/B281*100</f>
        <v>85.964912280701753</v>
      </c>
    </row>
    <row r="282" spans="1:6" x14ac:dyDescent="0.25">
      <c r="A282" s="11" t="s">
        <v>211</v>
      </c>
      <c r="B282" s="5">
        <v>26</v>
      </c>
      <c r="C282" s="5">
        <v>25</v>
      </c>
      <c r="D282" s="12">
        <f t="shared" ref="D282:D286" si="46">C282-E282</f>
        <v>25</v>
      </c>
      <c r="E282" s="12">
        <v>0</v>
      </c>
      <c r="F282" s="13">
        <f t="shared" si="45"/>
        <v>96.15384615384616</v>
      </c>
    </row>
    <row r="283" spans="1:6" ht="47.25" x14ac:dyDescent="0.25">
      <c r="A283" s="11" t="s">
        <v>262</v>
      </c>
      <c r="B283" s="5">
        <v>152</v>
      </c>
      <c r="C283" s="5">
        <v>43</v>
      </c>
      <c r="D283" s="12">
        <f t="shared" si="46"/>
        <v>43</v>
      </c>
      <c r="E283" s="12">
        <v>0</v>
      </c>
      <c r="F283" s="13">
        <f t="shared" si="45"/>
        <v>28.289473684210524</v>
      </c>
    </row>
    <row r="284" spans="1:6" x14ac:dyDescent="0.25">
      <c r="A284" s="14" t="s">
        <v>212</v>
      </c>
      <c r="B284" s="15">
        <v>418</v>
      </c>
      <c r="C284" s="15">
        <v>193</v>
      </c>
      <c r="D284" s="12">
        <f t="shared" si="46"/>
        <v>193</v>
      </c>
      <c r="E284" s="16">
        <v>0</v>
      </c>
      <c r="F284" s="13">
        <f t="shared" si="45"/>
        <v>46.172248803827756</v>
      </c>
    </row>
    <row r="285" spans="1:6" ht="31.5" x14ac:dyDescent="0.25">
      <c r="A285" s="14" t="s">
        <v>213</v>
      </c>
      <c r="B285" s="15">
        <v>274</v>
      </c>
      <c r="C285" s="15">
        <v>12</v>
      </c>
      <c r="D285" s="12">
        <f t="shared" si="46"/>
        <v>12</v>
      </c>
      <c r="E285" s="16">
        <v>0</v>
      </c>
      <c r="F285" s="13">
        <f t="shared" si="45"/>
        <v>4.3795620437956204</v>
      </c>
    </row>
    <row r="286" spans="1:6" x14ac:dyDescent="0.25">
      <c r="A286" s="19" t="s">
        <v>287</v>
      </c>
      <c r="B286" s="25">
        <f>SUM(B281:B285)</f>
        <v>984</v>
      </c>
      <c r="C286" s="34">
        <f>SUM(C281:C285)</f>
        <v>371</v>
      </c>
      <c r="D286" s="35">
        <f t="shared" si="46"/>
        <v>371</v>
      </c>
      <c r="E286" s="34">
        <f>SUM(E281:E285)</f>
        <v>0</v>
      </c>
      <c r="F286" s="26">
        <f t="shared" si="45"/>
        <v>37.703252032520325</v>
      </c>
    </row>
    <row r="287" spans="1:6" s="4" customFormat="1" ht="31.5" customHeight="1" x14ac:dyDescent="0.25">
      <c r="A287" s="3" t="s">
        <v>258</v>
      </c>
      <c r="B287" s="3">
        <f>B57+B66+B81+B88+B96+B110+B114+B123+B134+B144+B156+B162+B171+B181+B190+B196+B201+B207+B215+B222+B234+B241+B249+B259+B269+B279+B286</f>
        <v>100327</v>
      </c>
      <c r="C287" s="3">
        <f>C57+C66+C81+C88+C96+C110+C114+C123+C134+C144+C156+C162+C171+C181+C190+C196+C201+C207+C215+C222+C234+C241+C249+C259+C269+C279+C286</f>
        <v>52920</v>
      </c>
      <c r="D287" s="3">
        <f>D57+D66+D81+D88+D96+D110+D114+D123+D134+D144+D156+D162+D171+D181+D190+D196+D201+D207+D215+D222+D234+D241+D249+D259+D269+D279+D286</f>
        <v>52718</v>
      </c>
      <c r="E287" s="3">
        <f>E57+E66+E81+E88+E96+E110+E114+E123+E134+E144+E156+E162+E171+E181+E190+E196+E201+E207+E215+E222+E234+E241+E249+E259+E269+E279+E286</f>
        <v>202</v>
      </c>
      <c r="F287" s="36">
        <f t="shared" si="45"/>
        <v>52.546174010984082</v>
      </c>
    </row>
  </sheetData>
  <sortState ref="A89:K94">
    <sortCondition ref="A89:A94"/>
  </sortState>
  <mergeCells count="7">
    <mergeCell ref="A2:F3"/>
    <mergeCell ref="C4:F4"/>
    <mergeCell ref="C5:C6"/>
    <mergeCell ref="D5:E5"/>
    <mergeCell ref="F5:F6"/>
    <mergeCell ref="B4:B6"/>
    <mergeCell ref="A4:A6"/>
  </mergeCells>
  <pageMargins left="0.25" right="0.25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Иваново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Сорокина</dc:creator>
  <cp:lastModifiedBy>bmk</cp:lastModifiedBy>
  <cp:lastPrinted>2022-03-01T07:45:12Z</cp:lastPrinted>
  <dcterms:created xsi:type="dcterms:W3CDTF">2021-11-03T14:07:27Z</dcterms:created>
  <dcterms:modified xsi:type="dcterms:W3CDTF">2022-12-28T12:36:25Z</dcterms:modified>
</cp:coreProperties>
</file>