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k\Desktop\Навигатор\ОТЧЕТ НАВИГАТОР\2023\мониторинг\"/>
    </mc:Choice>
  </mc:AlternateContent>
  <bookViews>
    <workbookView xWindow="0" yWindow="0" windowWidth="12735" windowHeight="3225"/>
  </bookViews>
  <sheets>
    <sheet name="Сертификаты" sheetId="1" r:id="rId1"/>
  </sheets>
  <definedNames>
    <definedName name="_xlnm._FilterDatabase" localSheetId="0" hidden="1">Сертификаты!$A$1:$J$33</definedName>
  </definedName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6" i="1"/>
  <c r="H7" i="1" l="1"/>
  <c r="G33" i="1" l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H9" i="1"/>
  <c r="H10" i="1"/>
  <c r="H11" i="1"/>
  <c r="H12" i="1"/>
  <c r="H13" i="1"/>
  <c r="H14" i="1"/>
  <c r="H15" i="1"/>
  <c r="H6" i="1"/>
  <c r="I33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6" i="1"/>
  <c r="D33" i="1" l="1"/>
  <c r="C33" i="1"/>
  <c r="B33" i="1"/>
  <c r="J33" i="1" l="1"/>
  <c r="H33" i="1"/>
</calcChain>
</file>

<file path=xl/sharedStrings.xml><?xml version="1.0" encoding="utf-8"?>
<sst xmlns="http://schemas.openxmlformats.org/spreadsheetml/2006/main" count="44" uniqueCount="43">
  <si>
    <t>Муниципалитет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</si>
  <si>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</si>
  <si>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</si>
  <si>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</si>
  <si>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</si>
  <si>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</si>
  <si>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</si>
  <si>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Верхнеландеховский р-н</t>
  </si>
  <si>
    <t>Вичугский р-н</t>
  </si>
  <si>
    <t>Гаврилово-Посадский р-н</t>
  </si>
  <si>
    <t>Заволжский р-н</t>
  </si>
  <si>
    <t>Ивановский р-н</t>
  </si>
  <si>
    <t>Ильинский р-н</t>
  </si>
  <si>
    <t>Кинешемский р-н</t>
  </si>
  <si>
    <t>Комсомольский р-н</t>
  </si>
  <si>
    <t>Лежневский р-н</t>
  </si>
  <si>
    <t>Лухский р-н</t>
  </si>
  <si>
    <t>Палехский р-н</t>
  </si>
  <si>
    <t>Пестяковский р-н</t>
  </si>
  <si>
    <t>Приволжский р-н</t>
  </si>
  <si>
    <t>Пучежский р-н</t>
  </si>
  <si>
    <t>Родниковский р-н</t>
  </si>
  <si>
    <t>Савинский р-н</t>
  </si>
  <si>
    <t>Тейковский р-н</t>
  </si>
  <si>
    <t>Фурмановский р-н</t>
  </si>
  <si>
    <t>Шуйский р-н</t>
  </si>
  <si>
    <t>Южский р-н</t>
  </si>
  <si>
    <t>Юрьевецкий р-н</t>
  </si>
  <si>
    <t>(%)</t>
  </si>
  <si>
    <t>Итого:</t>
  </si>
  <si>
    <t>(шт)</t>
  </si>
  <si>
    <t>По данным АИС Навигатор</t>
  </si>
  <si>
    <t xml:space="preserve"> </t>
  </si>
  <si>
    <t>(шт.)</t>
  </si>
  <si>
    <t>количество детей от 5-18 лет по данным Росстата по состоянию на 01.01.2023 год</t>
  </si>
  <si>
    <t>Сертификатов всего 2023 год (шт)</t>
  </si>
  <si>
    <t xml:space="preserve">Выдано сертификатов с установленной категорией  на 2023 год (шт) </t>
  </si>
  <si>
    <t>% охвата детей от 5 до 18 лет социальными сертификатами</t>
  </si>
  <si>
    <t>Плановый показатель  использованных соцсертификатов на обучение, % (расчет) на 2023 год</t>
  </si>
  <si>
    <t>Сертификатов использованных для оплаты</t>
  </si>
  <si>
    <t>договоров пролонгировано и заключено с 01.09.2023 году</t>
  </si>
  <si>
    <t>Мониторинг выдачи социальных сертификатов по состоянию на 26.12.2023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</si>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</sst>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 x14ac:knownFonts="1"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1F497D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3" fillId="0" borderId="1" xfId="7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7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9" fontId="3" fillId="0" borderId="1" xfId="7" applyFont="1" applyFill="1" applyBorder="1" applyAlignment="1">
      <alignment horizontal="center" vertical="center" wrapText="1" readingOrder="1"/>
    </xf>
    <xf numFmtId="9" fontId="3" fillId="0" borderId="1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/>
    </xf>
    <xf numFmtId="1" fontId="3" fillId="2" borderId="1" xfId="7" applyNumberFormat="1" applyFont="1" applyFill="1" applyBorder="1" applyAlignment="1">
      <alignment horizontal="center" vertical="center" wrapText="1" readingOrder="1"/>
    </xf>
    <xf numFmtId="1" fontId="4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Денежный 2" xfId="4"/>
    <cellStyle name="Денежный 2 2" xfId="9"/>
    <cellStyle name="Денежный 3" xfId="6"/>
    <cellStyle name="Денежный 3 2" xfId="11"/>
    <cellStyle name="Обычный" xfId="0" builtinId="0"/>
    <cellStyle name="Обычный 2" xfId="1"/>
    <cellStyle name="Процентный" xfId="7" builtinId="5"/>
    <cellStyle name="Процентный 2" xfId="3"/>
    <cellStyle name="Финансовый 2" xfId="2"/>
    <cellStyle name="Финансовый 2 2" xfId="8"/>
    <cellStyle name="Финансовый 3" xfId="5"/>
    <cellStyle name="Финансовый 3 2" xfId="10"/>
  </cellStyles>
  <dxfs count="0"/>
  <tableStyles count="0" defaultTableStyle="TableStyleMedium2" defaultPivotStyle="PivotStyleLight16"/>
  <colors>
    <mruColors>
      <color rgb="FFFF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K4" sqref="K4"/>
    </sheetView>
  </sheetViews>
  <sheetFormatPr defaultRowHeight="15" x14ac:dyDescent="0.25"/>
  <cols>
    <col min="1" max="1" width="23.85546875" style="3" customWidth="1"/>
    <col min="2" max="2" width="16" style="3" customWidth="1"/>
    <col min="3" max="3" width="10.85546875" style="3" customWidth="1"/>
    <col min="4" max="4" width="14.28515625" style="4" customWidth="1"/>
    <col min="5" max="5" width="16" style="4" customWidth="1"/>
    <col min="6" max="6" width="15.7109375" style="6" customWidth="1"/>
    <col min="7" max="7" width="11.42578125" style="6" customWidth="1"/>
    <col min="8" max="8" width="8.140625" style="6" customWidth="1"/>
    <col min="9" max="10" width="8.7109375" style="3" customWidth="1"/>
    <col min="11" max="16384" width="9.140625" style="3"/>
  </cols>
  <sheetData>
    <row r="1" spans="1:11" ht="15.75" customHeight="1" x14ac:dyDescent="0.25">
      <c r="I1" s="27" t="s">
        <v>42</v>
      </c>
      <c r="J1" s="27"/>
    </row>
    <row r="2" spans="1:11" ht="38.2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1" customFormat="1" ht="57.75" customHeight="1" x14ac:dyDescent="0.2">
      <c r="A3" s="31" t="s">
        <v>0</v>
      </c>
      <c r="B3" s="29" t="s">
        <v>34</v>
      </c>
      <c r="C3" s="32" t="s">
        <v>31</v>
      </c>
      <c r="D3" s="33"/>
      <c r="E3" s="33"/>
      <c r="F3" s="33"/>
      <c r="G3" s="33"/>
      <c r="H3" s="33"/>
      <c r="I3" s="33"/>
      <c r="J3" s="34"/>
    </row>
    <row r="4" spans="1:11" s="1" customFormat="1" ht="92.25" customHeight="1" x14ac:dyDescent="0.2">
      <c r="A4" s="31"/>
      <c r="B4" s="30"/>
      <c r="C4" s="29" t="s">
        <v>35</v>
      </c>
      <c r="D4" s="29" t="s">
        <v>36</v>
      </c>
      <c r="E4" s="35" t="s">
        <v>37</v>
      </c>
      <c r="F4" s="29" t="s">
        <v>38</v>
      </c>
      <c r="G4" s="29" t="s">
        <v>39</v>
      </c>
      <c r="H4" s="30"/>
      <c r="I4" s="29" t="s">
        <v>40</v>
      </c>
      <c r="J4" s="30"/>
      <c r="K4" s="1" t="s">
        <v>32</v>
      </c>
    </row>
    <row r="5" spans="1:11" s="1" customFormat="1" ht="25.5" customHeight="1" x14ac:dyDescent="0.2">
      <c r="A5" s="31"/>
      <c r="B5" s="30"/>
      <c r="C5" s="29"/>
      <c r="D5" s="29"/>
      <c r="E5" s="36"/>
      <c r="F5" s="29"/>
      <c r="G5" s="18" t="s">
        <v>33</v>
      </c>
      <c r="H5" s="18" t="s">
        <v>28</v>
      </c>
      <c r="I5" s="11" t="s">
        <v>30</v>
      </c>
      <c r="J5" s="12" t="s">
        <v>28</v>
      </c>
    </row>
    <row r="6" spans="1:11" ht="20.100000000000001" customHeight="1" x14ac:dyDescent="0.25">
      <c r="A6" s="7" t="s">
        <v>1</v>
      </c>
      <c r="B6" s="8">
        <v>50009</v>
      </c>
      <c r="C6" s="8">
        <v>27379</v>
      </c>
      <c r="D6" s="8">
        <v>18570</v>
      </c>
      <c r="E6" s="21">
        <f>D6/B6*100</f>
        <v>37.13331600311944</v>
      </c>
      <c r="F6" s="23">
        <v>0.1</v>
      </c>
      <c r="G6" s="15">
        <v>3912</v>
      </c>
      <c r="H6" s="15">
        <f>G6*100/B6</f>
        <v>7.8225919334519789</v>
      </c>
      <c r="I6" s="19">
        <v>4368</v>
      </c>
      <c r="J6" s="13">
        <f t="shared" ref="J6:J33" si="0">I6*100/B6</f>
        <v>8.7344278029954605</v>
      </c>
    </row>
    <row r="7" spans="1:11" ht="20.100000000000001" customHeight="1" x14ac:dyDescent="0.25">
      <c r="A7" s="7" t="s">
        <v>2</v>
      </c>
      <c r="B7" s="8">
        <v>4381</v>
      </c>
      <c r="C7" s="8">
        <v>1603</v>
      </c>
      <c r="D7" s="8">
        <v>1115</v>
      </c>
      <c r="E7" s="21">
        <f t="shared" ref="E7:E33" si="1">D7/B7*100</f>
        <v>25.45081031727916</v>
      </c>
      <c r="F7" s="24">
        <v>0.15</v>
      </c>
      <c r="G7" s="15">
        <v>603</v>
      </c>
      <c r="H7" s="26">
        <f>G7*100/B7</f>
        <v>13.763980826295366</v>
      </c>
      <c r="I7" s="19">
        <v>281</v>
      </c>
      <c r="J7" s="13">
        <f t="shared" si="0"/>
        <v>6.4140607167313402</v>
      </c>
    </row>
    <row r="8" spans="1:11" ht="20.100000000000001" customHeight="1" x14ac:dyDescent="0.25">
      <c r="A8" s="7" t="s">
        <v>3</v>
      </c>
      <c r="B8" s="8">
        <v>10930</v>
      </c>
      <c r="C8" s="8">
        <v>3432</v>
      </c>
      <c r="D8" s="8">
        <v>2940</v>
      </c>
      <c r="E8" s="21">
        <f t="shared" si="1"/>
        <v>26.898444647758463</v>
      </c>
      <c r="F8" s="24">
        <v>0.11600000000000001</v>
      </c>
      <c r="G8" s="15">
        <v>1834</v>
      </c>
      <c r="H8" s="26">
        <f t="shared" ref="H8:H33" si="2">G8*100/B8</f>
        <v>16.779505946935043</v>
      </c>
      <c r="I8" s="19">
        <v>1594</v>
      </c>
      <c r="J8" s="13">
        <f t="shared" si="0"/>
        <v>14.583714547118024</v>
      </c>
    </row>
    <row r="9" spans="1:11" ht="20.100000000000001" customHeight="1" x14ac:dyDescent="0.25">
      <c r="A9" s="7" t="s">
        <v>4</v>
      </c>
      <c r="B9" s="8">
        <v>4826</v>
      </c>
      <c r="C9" s="8">
        <v>1462</v>
      </c>
      <c r="D9" s="8">
        <v>1158</v>
      </c>
      <c r="E9" s="21">
        <f t="shared" si="1"/>
        <v>23.995026937422296</v>
      </c>
      <c r="F9" s="24">
        <v>0.11</v>
      </c>
      <c r="G9" s="15">
        <v>587</v>
      </c>
      <c r="H9" s="26">
        <f t="shared" si="2"/>
        <v>12.163282221301285</v>
      </c>
      <c r="I9" s="19">
        <v>452</v>
      </c>
      <c r="J9" s="13">
        <f t="shared" si="0"/>
        <v>9.3659345213427265</v>
      </c>
    </row>
    <row r="10" spans="1:11" ht="20.100000000000001" customHeight="1" x14ac:dyDescent="0.25">
      <c r="A10" s="7" t="s">
        <v>5</v>
      </c>
      <c r="B10" s="8">
        <v>4825</v>
      </c>
      <c r="C10" s="8">
        <v>2159</v>
      </c>
      <c r="D10" s="8">
        <v>1931</v>
      </c>
      <c r="E10" s="21">
        <f t="shared" si="1"/>
        <v>40.020725388601036</v>
      </c>
      <c r="F10" s="24">
        <v>0.1</v>
      </c>
      <c r="G10" s="15">
        <v>965</v>
      </c>
      <c r="H10" s="26">
        <f t="shared" si="2"/>
        <v>20</v>
      </c>
      <c r="I10" s="19">
        <v>709</v>
      </c>
      <c r="J10" s="13">
        <f t="shared" si="0"/>
        <v>14.694300518134716</v>
      </c>
    </row>
    <row r="11" spans="1:11" ht="20.100000000000001" customHeight="1" x14ac:dyDescent="0.25">
      <c r="A11" s="7" t="s">
        <v>6</v>
      </c>
      <c r="B11" s="8">
        <v>7546</v>
      </c>
      <c r="C11" s="8">
        <v>4599</v>
      </c>
      <c r="D11" s="8">
        <v>4239</v>
      </c>
      <c r="E11" s="21">
        <f t="shared" si="1"/>
        <v>56.175457195865363</v>
      </c>
      <c r="F11" s="24">
        <v>0.22600000000000001</v>
      </c>
      <c r="G11" s="15">
        <v>2448</v>
      </c>
      <c r="H11" s="26">
        <f t="shared" si="2"/>
        <v>32.441028359395709</v>
      </c>
      <c r="I11" s="19">
        <v>2074</v>
      </c>
      <c r="J11" s="13">
        <f t="shared" si="0"/>
        <v>27.484760137821361</v>
      </c>
    </row>
    <row r="12" spans="1:11" ht="20.100000000000001" customHeight="1" x14ac:dyDescent="0.25">
      <c r="A12" s="7" t="s">
        <v>7</v>
      </c>
      <c r="B12" s="8">
        <v>421</v>
      </c>
      <c r="C12" s="8">
        <v>182</v>
      </c>
      <c r="D12" s="8">
        <v>174</v>
      </c>
      <c r="E12" s="21">
        <f t="shared" si="1"/>
        <v>41.330166270783849</v>
      </c>
      <c r="F12" s="24">
        <v>0.18</v>
      </c>
      <c r="G12" s="15">
        <v>117</v>
      </c>
      <c r="H12" s="26">
        <f t="shared" si="2"/>
        <v>27.790973871733968</v>
      </c>
      <c r="I12" s="19">
        <v>94</v>
      </c>
      <c r="J12" s="13">
        <f t="shared" si="0"/>
        <v>22.327790973871736</v>
      </c>
    </row>
    <row r="13" spans="1:11" ht="20.100000000000001" customHeight="1" x14ac:dyDescent="0.25">
      <c r="A13" s="7" t="s">
        <v>8</v>
      </c>
      <c r="B13" s="8">
        <v>2107</v>
      </c>
      <c r="C13" s="8">
        <v>825</v>
      </c>
      <c r="D13" s="8">
        <v>816</v>
      </c>
      <c r="E13" s="21">
        <f t="shared" si="1"/>
        <v>38.728049359278593</v>
      </c>
      <c r="F13" s="24">
        <v>0.25</v>
      </c>
      <c r="G13" s="15">
        <v>641</v>
      </c>
      <c r="H13" s="26">
        <f t="shared" si="2"/>
        <v>30.422401518747034</v>
      </c>
      <c r="I13" s="19">
        <v>433</v>
      </c>
      <c r="J13" s="13">
        <f t="shared" si="0"/>
        <v>20.550545799715234</v>
      </c>
    </row>
    <row r="14" spans="1:11" ht="20.100000000000001" customHeight="1" x14ac:dyDescent="0.25">
      <c r="A14" s="7" t="s">
        <v>9</v>
      </c>
      <c r="B14" s="8">
        <v>1597</v>
      </c>
      <c r="C14" s="8">
        <v>522</v>
      </c>
      <c r="D14" s="8">
        <v>429</v>
      </c>
      <c r="E14" s="21">
        <f t="shared" si="1"/>
        <v>26.862867877269881</v>
      </c>
      <c r="F14" s="24">
        <v>0.12</v>
      </c>
      <c r="G14" s="15">
        <v>312</v>
      </c>
      <c r="H14" s="26">
        <f t="shared" si="2"/>
        <v>19.536631183469005</v>
      </c>
      <c r="I14" s="19">
        <v>259</v>
      </c>
      <c r="J14" s="13">
        <f t="shared" si="0"/>
        <v>16.217908578584847</v>
      </c>
    </row>
    <row r="15" spans="1:11" ht="20.100000000000001" customHeight="1" x14ac:dyDescent="0.25">
      <c r="A15" s="7" t="s">
        <v>10</v>
      </c>
      <c r="B15" s="8">
        <v>1655</v>
      </c>
      <c r="C15" s="8">
        <v>1012</v>
      </c>
      <c r="D15" s="8">
        <v>837</v>
      </c>
      <c r="E15" s="21">
        <f t="shared" si="1"/>
        <v>50.57401812688822</v>
      </c>
      <c r="F15" s="24">
        <v>0.20599999999999999</v>
      </c>
      <c r="G15" s="15">
        <v>530</v>
      </c>
      <c r="H15" s="26">
        <f t="shared" si="2"/>
        <v>32.024169184290031</v>
      </c>
      <c r="I15" s="19">
        <v>376</v>
      </c>
      <c r="J15" s="13">
        <f t="shared" si="0"/>
        <v>22.719033232628398</v>
      </c>
    </row>
    <row r="16" spans="1:11" ht="20.100000000000001" customHeight="1" x14ac:dyDescent="0.25">
      <c r="A16" s="7" t="s">
        <v>11</v>
      </c>
      <c r="B16" s="8">
        <v>6117</v>
      </c>
      <c r="C16" s="8">
        <v>3691</v>
      </c>
      <c r="D16" s="8">
        <v>3391</v>
      </c>
      <c r="E16" s="21">
        <f t="shared" si="1"/>
        <v>55.435671080595064</v>
      </c>
      <c r="F16" s="24">
        <v>0.25</v>
      </c>
      <c r="G16" s="15">
        <v>1995</v>
      </c>
      <c r="H16" s="26">
        <f t="shared" si="2"/>
        <v>32.614026483570377</v>
      </c>
      <c r="I16" s="19">
        <v>1299</v>
      </c>
      <c r="J16" s="13">
        <f t="shared" si="0"/>
        <v>21.235899950956352</v>
      </c>
    </row>
    <row r="17" spans="1:10" ht="20.100000000000001" customHeight="1" x14ac:dyDescent="0.25">
      <c r="A17" s="7" t="s">
        <v>12</v>
      </c>
      <c r="B17" s="8">
        <v>904</v>
      </c>
      <c r="C17" s="8">
        <v>534</v>
      </c>
      <c r="D17" s="8">
        <v>272</v>
      </c>
      <c r="E17" s="21">
        <f t="shared" si="1"/>
        <v>30.088495575221241</v>
      </c>
      <c r="F17" s="24">
        <v>0.18</v>
      </c>
      <c r="G17" s="15">
        <v>196</v>
      </c>
      <c r="H17" s="26">
        <f t="shared" si="2"/>
        <v>21.681415929203538</v>
      </c>
      <c r="I17" s="19">
        <v>158</v>
      </c>
      <c r="J17" s="13">
        <f t="shared" si="0"/>
        <v>17.477876106194689</v>
      </c>
    </row>
    <row r="18" spans="1:10" ht="20.100000000000001" customHeight="1" x14ac:dyDescent="0.25">
      <c r="A18" s="7" t="s">
        <v>13</v>
      </c>
      <c r="B18" s="8">
        <v>2244</v>
      </c>
      <c r="C18" s="8">
        <v>1121</v>
      </c>
      <c r="D18" s="8">
        <v>897</v>
      </c>
      <c r="E18" s="21">
        <f t="shared" si="1"/>
        <v>39.973262032085557</v>
      </c>
      <c r="F18" s="24">
        <v>0.18</v>
      </c>
      <c r="G18" s="15">
        <v>580</v>
      </c>
      <c r="H18" s="26">
        <f t="shared" si="2"/>
        <v>25.846702317290553</v>
      </c>
      <c r="I18" s="19">
        <v>666</v>
      </c>
      <c r="J18" s="13">
        <f t="shared" si="0"/>
        <v>29.679144385026738</v>
      </c>
    </row>
    <row r="19" spans="1:10" ht="20.100000000000001" customHeight="1" x14ac:dyDescent="0.25">
      <c r="A19" s="7" t="s">
        <v>14</v>
      </c>
      <c r="B19" s="8">
        <v>2288</v>
      </c>
      <c r="C19" s="8">
        <v>546</v>
      </c>
      <c r="D19" s="8">
        <v>504</v>
      </c>
      <c r="E19" s="21">
        <f t="shared" si="1"/>
        <v>22.02797202797203</v>
      </c>
      <c r="F19" s="24">
        <v>0.23</v>
      </c>
      <c r="G19" s="15">
        <v>279</v>
      </c>
      <c r="H19" s="26">
        <f t="shared" si="2"/>
        <v>12.194055944055943</v>
      </c>
      <c r="I19" s="19">
        <v>299</v>
      </c>
      <c r="J19" s="13">
        <f t="shared" si="0"/>
        <v>13.068181818181818</v>
      </c>
    </row>
    <row r="20" spans="1:10" ht="20.100000000000001" customHeight="1" x14ac:dyDescent="0.25">
      <c r="A20" s="7" t="s">
        <v>15</v>
      </c>
      <c r="B20" s="8">
        <v>2363</v>
      </c>
      <c r="C20" s="8">
        <v>1437</v>
      </c>
      <c r="D20" s="8">
        <v>1379</v>
      </c>
      <c r="E20" s="21">
        <f t="shared" si="1"/>
        <v>58.358019466779524</v>
      </c>
      <c r="F20" s="24">
        <v>0.22</v>
      </c>
      <c r="G20" s="15">
        <v>612</v>
      </c>
      <c r="H20" s="26">
        <f t="shared" si="2"/>
        <v>25.899280575539567</v>
      </c>
      <c r="I20" s="19">
        <v>574</v>
      </c>
      <c r="J20" s="13">
        <f t="shared" si="0"/>
        <v>24.29115531104528</v>
      </c>
    </row>
    <row r="21" spans="1:10" ht="20.100000000000001" customHeight="1" x14ac:dyDescent="0.25">
      <c r="A21" s="7" t="s">
        <v>16</v>
      </c>
      <c r="B21" s="8">
        <v>743</v>
      </c>
      <c r="C21" s="8">
        <v>144</v>
      </c>
      <c r="D21" s="8">
        <v>108</v>
      </c>
      <c r="E21" s="21">
        <f t="shared" si="1"/>
        <v>14.535666218034994</v>
      </c>
      <c r="F21" s="24">
        <v>0.08</v>
      </c>
      <c r="G21" s="15">
        <v>95</v>
      </c>
      <c r="H21" s="26">
        <f t="shared" si="2"/>
        <v>12.78600269179004</v>
      </c>
      <c r="I21" s="19">
        <v>75</v>
      </c>
      <c r="J21" s="13">
        <f t="shared" si="0"/>
        <v>10.094212651413189</v>
      </c>
    </row>
    <row r="22" spans="1:10" ht="20.100000000000001" customHeight="1" x14ac:dyDescent="0.25">
      <c r="A22" s="7" t="s">
        <v>17</v>
      </c>
      <c r="B22" s="8">
        <v>1167</v>
      </c>
      <c r="C22" s="8">
        <v>412</v>
      </c>
      <c r="D22" s="8">
        <v>308</v>
      </c>
      <c r="E22" s="21">
        <f t="shared" si="1"/>
        <v>26.392459297343617</v>
      </c>
      <c r="F22" s="24">
        <v>0.15</v>
      </c>
      <c r="G22" s="15">
        <v>148</v>
      </c>
      <c r="H22" s="26">
        <f t="shared" si="2"/>
        <v>12.682090831191088</v>
      </c>
      <c r="I22" s="19">
        <v>189</v>
      </c>
      <c r="J22" s="13">
        <f t="shared" si="0"/>
        <v>16.195372750642672</v>
      </c>
    </row>
    <row r="23" spans="1:10" ht="20.100000000000001" customHeight="1" x14ac:dyDescent="0.25">
      <c r="A23" s="7" t="s">
        <v>18</v>
      </c>
      <c r="B23" s="8">
        <v>594</v>
      </c>
      <c r="C23" s="8">
        <v>383</v>
      </c>
      <c r="D23" s="8">
        <v>378</v>
      </c>
      <c r="E23" s="21">
        <f t="shared" si="1"/>
        <v>63.636363636363633</v>
      </c>
      <c r="F23" s="24">
        <v>0.25</v>
      </c>
      <c r="G23" s="15">
        <v>222</v>
      </c>
      <c r="H23" s="26">
        <f t="shared" si="2"/>
        <v>37.373737373737377</v>
      </c>
      <c r="I23" s="19">
        <v>160</v>
      </c>
      <c r="J23" s="13">
        <f t="shared" si="0"/>
        <v>26.936026936026938</v>
      </c>
    </row>
    <row r="24" spans="1:10" ht="20.100000000000001" customHeight="1" x14ac:dyDescent="0.25">
      <c r="A24" s="7" t="s">
        <v>19</v>
      </c>
      <c r="B24" s="8">
        <v>3332</v>
      </c>
      <c r="C24" s="8">
        <v>2220</v>
      </c>
      <c r="D24" s="8">
        <v>1932</v>
      </c>
      <c r="E24" s="21">
        <f t="shared" si="1"/>
        <v>57.983193277310932</v>
      </c>
      <c r="F24" s="24">
        <v>0.25</v>
      </c>
      <c r="G24" s="15">
        <v>1294</v>
      </c>
      <c r="H24" s="26">
        <f t="shared" si="2"/>
        <v>38.835534213685477</v>
      </c>
      <c r="I24" s="19">
        <v>875</v>
      </c>
      <c r="J24" s="13">
        <f t="shared" si="0"/>
        <v>26.260504201680671</v>
      </c>
    </row>
    <row r="25" spans="1:10" ht="20.100000000000001" customHeight="1" x14ac:dyDescent="0.25">
      <c r="A25" s="7" t="s">
        <v>20</v>
      </c>
      <c r="B25" s="8">
        <v>1267</v>
      </c>
      <c r="C25" s="8">
        <v>792</v>
      </c>
      <c r="D25" s="8">
        <v>618</v>
      </c>
      <c r="E25" s="21">
        <f t="shared" si="1"/>
        <v>48.776637726913968</v>
      </c>
      <c r="F25" s="24">
        <v>0.25</v>
      </c>
      <c r="G25" s="15">
        <v>459</v>
      </c>
      <c r="H25" s="26">
        <f t="shared" si="2"/>
        <v>36.227308602999209</v>
      </c>
      <c r="I25" s="19">
        <v>476</v>
      </c>
      <c r="J25" s="13">
        <f t="shared" si="0"/>
        <v>37.569060773480665</v>
      </c>
    </row>
    <row r="26" spans="1:10" ht="20.100000000000001" customHeight="1" x14ac:dyDescent="0.25">
      <c r="A26" s="7" t="s">
        <v>21</v>
      </c>
      <c r="B26" s="8">
        <v>4766</v>
      </c>
      <c r="C26" s="8">
        <v>2421</v>
      </c>
      <c r="D26" s="8">
        <v>2276</v>
      </c>
      <c r="E26" s="21">
        <f t="shared" si="1"/>
        <v>47.754930759546788</v>
      </c>
      <c r="F26" s="24">
        <v>0.18</v>
      </c>
      <c r="G26" s="15">
        <v>870</v>
      </c>
      <c r="H26" s="26">
        <f t="shared" si="2"/>
        <v>18.254301300881242</v>
      </c>
      <c r="I26" s="19">
        <v>514</v>
      </c>
      <c r="J26" s="13">
        <f t="shared" si="0"/>
        <v>10.784725136382711</v>
      </c>
    </row>
    <row r="27" spans="1:10" ht="20.100000000000001" customHeight="1" x14ac:dyDescent="0.25">
      <c r="A27" s="7" t="s">
        <v>22</v>
      </c>
      <c r="B27" s="8">
        <v>1314</v>
      </c>
      <c r="C27" s="8">
        <v>735</v>
      </c>
      <c r="D27" s="8">
        <v>637</v>
      </c>
      <c r="E27" s="21">
        <f t="shared" si="1"/>
        <v>48.477929984779301</v>
      </c>
      <c r="F27" s="24">
        <v>0.2</v>
      </c>
      <c r="G27" s="15">
        <v>381</v>
      </c>
      <c r="H27" s="26">
        <f t="shared" si="2"/>
        <v>28.995433789954337</v>
      </c>
      <c r="I27" s="19">
        <v>230</v>
      </c>
      <c r="J27" s="13">
        <f t="shared" si="0"/>
        <v>17.503805175038053</v>
      </c>
    </row>
    <row r="28" spans="1:10" ht="20.100000000000001" customHeight="1" x14ac:dyDescent="0.25">
      <c r="A28" s="7" t="s">
        <v>23</v>
      </c>
      <c r="B28" s="8">
        <v>1428</v>
      </c>
      <c r="C28" s="8">
        <v>705</v>
      </c>
      <c r="D28" s="8">
        <v>662</v>
      </c>
      <c r="E28" s="21">
        <f t="shared" si="1"/>
        <v>46.358543417366946</v>
      </c>
      <c r="F28" s="24">
        <v>0.2</v>
      </c>
      <c r="G28" s="15">
        <v>476</v>
      </c>
      <c r="H28" s="26">
        <f t="shared" si="2"/>
        <v>33.333333333333336</v>
      </c>
      <c r="I28" s="19">
        <v>418</v>
      </c>
      <c r="J28" s="13">
        <f t="shared" si="0"/>
        <v>29.271708683473388</v>
      </c>
    </row>
    <row r="29" spans="1:10" ht="20.100000000000001" customHeight="1" x14ac:dyDescent="0.25">
      <c r="A29" s="7" t="s">
        <v>24</v>
      </c>
      <c r="B29" s="8">
        <v>5205</v>
      </c>
      <c r="C29" s="8">
        <v>4073</v>
      </c>
      <c r="D29" s="8">
        <v>3043</v>
      </c>
      <c r="E29" s="21">
        <f t="shared" si="1"/>
        <v>58.463016330451488</v>
      </c>
      <c r="F29" s="24">
        <v>0.25</v>
      </c>
      <c r="G29" s="15">
        <v>2002</v>
      </c>
      <c r="H29" s="26">
        <f t="shared" si="2"/>
        <v>38.463016330451488</v>
      </c>
      <c r="I29" s="19">
        <v>1437</v>
      </c>
      <c r="J29" s="13">
        <f t="shared" si="0"/>
        <v>27.608069164265128</v>
      </c>
    </row>
    <row r="30" spans="1:10" ht="20.100000000000001" customHeight="1" x14ac:dyDescent="0.25">
      <c r="A30" s="7" t="s">
        <v>25</v>
      </c>
      <c r="B30" s="8">
        <v>2816</v>
      </c>
      <c r="C30" s="8">
        <v>1397</v>
      </c>
      <c r="D30" s="8">
        <v>1192</v>
      </c>
      <c r="E30" s="21">
        <f t="shared" si="1"/>
        <v>42.329545454545453</v>
      </c>
      <c r="F30" s="24">
        <v>0.2</v>
      </c>
      <c r="G30" s="15">
        <v>598</v>
      </c>
      <c r="H30" s="26">
        <f t="shared" si="2"/>
        <v>21.235795454545453</v>
      </c>
      <c r="I30" s="19">
        <v>353</v>
      </c>
      <c r="J30" s="13">
        <f t="shared" si="0"/>
        <v>12.535511363636363</v>
      </c>
    </row>
    <row r="31" spans="1:10" ht="20.100000000000001" customHeight="1" x14ac:dyDescent="0.25">
      <c r="A31" s="7" t="s">
        <v>26</v>
      </c>
      <c r="B31" s="8">
        <v>2725</v>
      </c>
      <c r="C31" s="8">
        <v>2171</v>
      </c>
      <c r="D31" s="8">
        <v>2062</v>
      </c>
      <c r="E31" s="21">
        <f t="shared" si="1"/>
        <v>75.669724770642205</v>
      </c>
      <c r="F31" s="24">
        <v>0.17</v>
      </c>
      <c r="G31" s="15">
        <v>692</v>
      </c>
      <c r="H31" s="26">
        <f t="shared" si="2"/>
        <v>25.394495412844037</v>
      </c>
      <c r="I31" s="19">
        <v>459</v>
      </c>
      <c r="J31" s="13">
        <f t="shared" si="0"/>
        <v>16.844036697247706</v>
      </c>
    </row>
    <row r="32" spans="1:10" ht="20.100000000000001" customHeight="1" x14ac:dyDescent="0.25">
      <c r="A32" s="7" t="s">
        <v>27</v>
      </c>
      <c r="B32" s="8">
        <v>1373</v>
      </c>
      <c r="C32" s="8">
        <v>815</v>
      </c>
      <c r="D32" s="8">
        <v>554</v>
      </c>
      <c r="E32" s="21">
        <f t="shared" si="1"/>
        <v>40.349599417334304</v>
      </c>
      <c r="F32" s="24">
        <v>0.25</v>
      </c>
      <c r="G32" s="15">
        <v>334</v>
      </c>
      <c r="H32" s="15">
        <f t="shared" si="2"/>
        <v>24.326292789512017</v>
      </c>
      <c r="I32" s="19">
        <v>235</v>
      </c>
      <c r="J32" s="13">
        <f t="shared" si="0"/>
        <v>17.115804806991989</v>
      </c>
    </row>
    <row r="33" spans="1:10" s="2" customFormat="1" ht="20.100000000000001" customHeight="1" x14ac:dyDescent="0.2">
      <c r="A33" s="9" t="s">
        <v>29</v>
      </c>
      <c r="B33" s="10">
        <f>SUM(B6:B32)</f>
        <v>128943</v>
      </c>
      <c r="C33" s="10">
        <f>SUM(C6:C32)</f>
        <v>66772</v>
      </c>
      <c r="D33" s="10">
        <f>SUM(D6:D32)</f>
        <v>52422</v>
      </c>
      <c r="E33" s="22">
        <f t="shared" si="1"/>
        <v>40.655173216072214</v>
      </c>
      <c r="F33" s="25"/>
      <c r="G33" s="16">
        <f>SUM(G7:G32)</f>
        <v>19270</v>
      </c>
      <c r="H33" s="17">
        <f t="shared" si="2"/>
        <v>14.944587918692756</v>
      </c>
      <c r="I33" s="20">
        <f>SUM(I6:I32)</f>
        <v>19057</v>
      </c>
      <c r="J33" s="14">
        <f t="shared" si="0"/>
        <v>14.779398649015457</v>
      </c>
    </row>
    <row r="34" spans="1:10" x14ac:dyDescent="0.25">
      <c r="A34" s="5"/>
    </row>
  </sheetData>
  <autoFilter ref="A1:J33"/>
  <mergeCells count="11">
    <mergeCell ref="I1:J1"/>
    <mergeCell ref="A2:J2"/>
    <mergeCell ref="I4:J4"/>
    <mergeCell ref="A3:A5"/>
    <mergeCell ref="B3:B5"/>
    <mergeCell ref="C4:C5"/>
    <mergeCell ref="D4:D5"/>
    <mergeCell ref="F4:F5"/>
    <mergeCell ref="G4:H4"/>
    <mergeCell ref="C3:J3"/>
    <mergeCell ref="E4:E5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Сертификаты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subject/>
  <dc:creator>Sencha</dc:creator>
  <cp:lastModifiedBy>bmk</cp:lastModifiedBy>
  <cp:lastPrinted>2023-12-27T08:45:16Z</cp:lastPrinted>
  <dcterms:created xsi:type="dcterms:W3CDTF">2022-09-27T07:27:56Z</dcterms:created>
  <dcterms:modified xsi:type="dcterms:W3CDTF">2023-12-27T12:14:23Z</dcterms:modified>
</cp:coreProperties>
</file>